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192.168.1.9\kyoyu\(14) コンベンション\02-1  開催助成金\★申請書様式\R6開催分\主催者提出書類\3.実績報告書\"/>
    </mc:Choice>
  </mc:AlternateContent>
  <xr:revisionPtr revIDLastSave="0" documentId="13_ncr:1_{7A4C506A-5A10-4810-8AAC-99661D8EFEEF}" xr6:coauthVersionLast="47" xr6:coauthVersionMax="47" xr10:uidLastSave="{00000000-0000-0000-0000-000000000000}"/>
  <bookViews>
    <workbookView xWindow="-120" yWindow="-120" windowWidth="20730" windowHeight="11760" xr2:uid="{FC4AB4BE-3C88-4E90-A6F9-3BA63A7B0D05}"/>
  </bookViews>
  <sheets>
    <sheet name="①様式第5号" sheetId="2" r:id="rId1"/>
    <sheet name="①記入例" sheetId="18" r:id="rId2"/>
    <sheet name="②様式第5号別紙1" sheetId="4" r:id="rId3"/>
    <sheet name="②記入例" sheetId="5" r:id="rId4"/>
    <sheet name="★別表2、別表3" sheetId="19" r:id="rId5"/>
    <sheet name="様式第5号別紙2(海外送金の場合)" sheetId="15" r:id="rId6"/>
    <sheet name="③様式第5号添付1" sheetId="7" r:id="rId7"/>
    <sheet name="③記入例" sheetId="8" r:id="rId8"/>
    <sheet name="④様式第5号添付2" sheetId="9" r:id="rId9"/>
    <sheet name="④記入例" sheetId="10" r:id="rId10"/>
    <sheet name="⑤様式第5号添付3 " sheetId="20" r:id="rId11"/>
    <sheet name="⑤記入例 " sheetId="21" r:id="rId12"/>
  </sheets>
  <definedNames>
    <definedName name="_xlnm.Print_Area" localSheetId="4">'★別表2、別表3'!$A$1:$J$54</definedName>
    <definedName name="_xlnm.Print_Area" localSheetId="1">①記入例!$A$1:$J$53</definedName>
    <definedName name="_xlnm.Print_Area" localSheetId="0">①様式第5号!$A$1:$J$53</definedName>
    <definedName name="_xlnm.Print_Area" localSheetId="3">②記入例!$A$1:$H$56</definedName>
    <definedName name="_xlnm.Print_Area" localSheetId="2">②様式第5号別紙1!$A$1:$H$56</definedName>
    <definedName name="_xlnm.Print_Area" localSheetId="7">③記入例!$A$1:$D$37</definedName>
    <definedName name="_xlnm.Print_Area" localSheetId="6">③様式第5号添付1!$A$1:$D$37</definedName>
    <definedName name="_xlnm.Print_Area" localSheetId="9">④記入例!$A$1:$F$21</definedName>
    <definedName name="_xlnm.Print_Area" localSheetId="11">'⑤記入例 '!$A$1:$Q$31</definedName>
    <definedName name="_xlnm.Print_Area" localSheetId="10">'⑤様式第5号添付3 '!$A$1:$O$31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6" i="20" l="1"/>
  <c r="N26" i="20"/>
  <c r="Q26" i="21"/>
  <c r="P26" i="21"/>
  <c r="O26" i="21"/>
  <c r="K25" i="21"/>
  <c r="B25" i="21"/>
  <c r="K24" i="21"/>
  <c r="B24" i="21"/>
  <c r="K23" i="21"/>
  <c r="B23" i="21"/>
  <c r="K22" i="21"/>
  <c r="B22" i="21"/>
  <c r="K21" i="21"/>
  <c r="B21" i="21"/>
  <c r="K20" i="21"/>
  <c r="B20" i="21"/>
  <c r="K19" i="21"/>
  <c r="B19" i="21"/>
  <c r="K18" i="21"/>
  <c r="B18" i="21"/>
  <c r="K17" i="21"/>
  <c r="B17" i="21"/>
  <c r="K16" i="21"/>
  <c r="B16" i="21"/>
  <c r="K15" i="21"/>
  <c r="B15" i="21"/>
  <c r="K14" i="21"/>
  <c r="B14" i="21"/>
  <c r="K13" i="21"/>
  <c r="B13" i="21"/>
  <c r="K12" i="21"/>
  <c r="B12" i="21"/>
  <c r="K11" i="21"/>
  <c r="B11" i="21"/>
  <c r="M30" i="21" s="1"/>
  <c r="K10" i="21"/>
  <c r="K9" i="21"/>
  <c r="K8" i="21"/>
  <c r="K7" i="21"/>
  <c r="K6" i="21"/>
  <c r="J25" i="20"/>
  <c r="B25" i="20"/>
  <c r="J24" i="20"/>
  <c r="B24" i="20"/>
  <c r="J23" i="20"/>
  <c r="B23" i="20"/>
  <c r="J22" i="20"/>
  <c r="B22" i="20"/>
  <c r="J21" i="20"/>
  <c r="B21" i="20"/>
  <c r="J20" i="20"/>
  <c r="B20" i="20"/>
  <c r="J19" i="20"/>
  <c r="B19" i="20"/>
  <c r="J18" i="20"/>
  <c r="B18" i="20"/>
  <c r="J17" i="20"/>
  <c r="B17" i="20"/>
  <c r="J16" i="20"/>
  <c r="B16" i="20"/>
  <c r="J15" i="20"/>
  <c r="B15" i="20"/>
  <c r="J14" i="20"/>
  <c r="B14" i="20"/>
  <c r="J13" i="20"/>
  <c r="B13" i="20"/>
  <c r="J12" i="20"/>
  <c r="B12" i="20"/>
  <c r="J11" i="20"/>
  <c r="B11" i="20"/>
  <c r="J10" i="20"/>
  <c r="B10" i="20"/>
  <c r="J9" i="20"/>
  <c r="B9" i="20"/>
  <c r="J8" i="20"/>
  <c r="B8" i="20"/>
  <c r="J7" i="20"/>
  <c r="B7" i="20"/>
  <c r="J6" i="20"/>
  <c r="B6" i="20"/>
  <c r="L28" i="20" s="1"/>
  <c r="O28" i="20" l="1"/>
  <c r="M28" i="21"/>
  <c r="M31" i="21" s="1"/>
  <c r="M29" i="21"/>
  <c r="L29" i="20"/>
  <c r="L31" i="20" s="1"/>
  <c r="L30" i="20"/>
  <c r="O30" i="20"/>
  <c r="C6" i="8" l="1"/>
  <c r="G48" i="4" l="1"/>
  <c r="I41" i="18"/>
  <c r="B41" i="18"/>
  <c r="I40" i="18"/>
  <c r="I33" i="18"/>
  <c r="B41" i="2"/>
  <c r="F16" i="9" l="1"/>
  <c r="F15" i="9"/>
  <c r="F14" i="9"/>
  <c r="F9" i="9"/>
  <c r="F8" i="9"/>
  <c r="F7" i="9"/>
  <c r="C34" i="7"/>
  <c r="G11" i="5"/>
  <c r="I34" i="2" l="1"/>
  <c r="F9" i="10" l="1"/>
  <c r="F16" i="10" l="1"/>
  <c r="I37" i="2"/>
  <c r="F15" i="10"/>
  <c r="F14" i="10"/>
  <c r="F8" i="10"/>
  <c r="F7" i="10"/>
  <c r="C34" i="8"/>
  <c r="B34" i="8"/>
  <c r="C13" i="8"/>
  <c r="B34" i="7"/>
  <c r="G42" i="2" s="1"/>
  <c r="G46" i="5"/>
  <c r="G20" i="5"/>
  <c r="G48" i="5" s="1"/>
  <c r="G46" i="4"/>
  <c r="G20" i="4"/>
  <c r="G11" i="4"/>
  <c r="B6" i="7" s="1"/>
  <c r="B13" i="7" s="1"/>
  <c r="I40" i="2" l="1"/>
  <c r="D5" i="4" s="1"/>
  <c r="D14" i="4"/>
  <c r="B42" i="2"/>
  <c r="I38" i="2"/>
  <c r="D17" i="4" s="1"/>
  <c r="I35" i="2"/>
  <c r="I41" i="2" l="1"/>
  <c r="D8" i="4" s="1"/>
  <c r="I3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kankou</author>
  </authors>
  <commentList>
    <comment ref="B33" authorId="0" shapeId="0" xr:uid="{61B75D5B-6FC7-467A-8AC7-F0FF9BD9E08B}">
      <text>
        <r>
          <rPr>
            <b/>
            <sz val="9"/>
            <color indexed="81"/>
            <rFont val="MS P ゴシック"/>
            <family val="3"/>
            <charset val="128"/>
          </rPr>
          <t>オンライン参加者を除く人数を記入</t>
        </r>
        <r>
          <rPr>
            <sz val="9"/>
            <color indexed="81"/>
            <rFont val="MS P ゴシック"/>
            <family val="3"/>
            <charset val="128"/>
          </rPr>
          <t xml:space="preserve">
</t>
        </r>
      </text>
    </comment>
    <comment ref="I33" authorId="0" shapeId="0" xr:uid="{63B5ED3A-60C4-4E78-9C48-1DCDB421634F}">
      <text>
        <r>
          <rPr>
            <b/>
            <sz val="9"/>
            <color indexed="81"/>
            <rFont val="MS P ゴシック"/>
            <family val="3"/>
            <charset val="128"/>
          </rPr>
          <t>自動計算</t>
        </r>
      </text>
    </comment>
    <comment ref="I34" authorId="0" shapeId="0" xr:uid="{803C4B67-CCD9-4D51-AF10-A25283E7FFF1}">
      <text>
        <r>
          <rPr>
            <b/>
            <sz val="9"/>
            <color indexed="81"/>
            <rFont val="MS P ゴシック"/>
            <family val="3"/>
            <charset val="128"/>
          </rPr>
          <t>⑤添付2より自動入力</t>
        </r>
        <r>
          <rPr>
            <sz val="9"/>
            <color indexed="81"/>
            <rFont val="MS P ゴシック"/>
            <family val="3"/>
            <charset val="128"/>
          </rPr>
          <t xml:space="preserve">
</t>
        </r>
      </text>
    </comment>
    <comment ref="I35" authorId="0" shapeId="0" xr:uid="{837AC04E-4B62-4ACE-9789-7E7EF9D64939}">
      <text>
        <r>
          <rPr>
            <b/>
            <sz val="9"/>
            <color indexed="81"/>
            <rFont val="MS P ゴシック"/>
            <family val="3"/>
            <charset val="128"/>
          </rPr>
          <t>⑥添付2より自動入力</t>
        </r>
        <r>
          <rPr>
            <sz val="9"/>
            <color indexed="81"/>
            <rFont val="MS P ゴシック"/>
            <family val="3"/>
            <charset val="128"/>
          </rPr>
          <t xml:space="preserve">
</t>
        </r>
      </text>
    </comment>
    <comment ref="I37" authorId="0" shapeId="0" xr:uid="{BC368EAA-A36F-4F1F-85A7-BA9F597900C3}">
      <text>
        <r>
          <rPr>
            <b/>
            <sz val="9"/>
            <color indexed="81"/>
            <rFont val="MS P ゴシック"/>
            <family val="3"/>
            <charset val="128"/>
          </rPr>
          <t>⑦添付2より自動入力</t>
        </r>
      </text>
    </comment>
    <comment ref="I38" authorId="0" shapeId="0" xr:uid="{5CED1C48-5AC9-4D9A-9F3E-F57A97496FCD}">
      <text>
        <r>
          <rPr>
            <b/>
            <sz val="9"/>
            <color indexed="81"/>
            <rFont val="MS P ゴシック"/>
            <family val="3"/>
            <charset val="128"/>
          </rPr>
          <t>⑧添付2より自動入力</t>
        </r>
        <r>
          <rPr>
            <sz val="9"/>
            <color indexed="81"/>
            <rFont val="MS P ゴシック"/>
            <family val="3"/>
            <charset val="128"/>
          </rPr>
          <t xml:space="preserve">
</t>
        </r>
      </text>
    </comment>
    <comment ref="I40" authorId="0" shapeId="0" xr:uid="{4C62A09D-0E93-47F0-A242-D13FA8A25053}">
      <text>
        <r>
          <rPr>
            <b/>
            <sz val="9"/>
            <color indexed="81"/>
            <rFont val="MS P ゴシック"/>
            <family val="3"/>
            <charset val="128"/>
          </rPr>
          <t>自動計算</t>
        </r>
      </text>
    </comment>
    <comment ref="B41" authorId="0" shapeId="0" xr:uid="{EEE4E0C2-62BF-4710-AC13-92F7F9166959}">
      <text>
        <r>
          <rPr>
            <b/>
            <sz val="9"/>
            <color indexed="81"/>
            <rFont val="MS P ゴシック"/>
            <family val="3"/>
            <charset val="128"/>
          </rPr>
          <t xml:space="preserve">自動計算
</t>
        </r>
      </text>
    </comment>
    <comment ref="I41" authorId="0" shapeId="0" xr:uid="{52F482A1-3630-40D3-9386-238CAA5053EA}">
      <text>
        <r>
          <rPr>
            <b/>
            <sz val="9"/>
            <color indexed="81"/>
            <rFont val="MS P ゴシック"/>
            <family val="3"/>
            <charset val="128"/>
          </rPr>
          <t>自動計算</t>
        </r>
        <r>
          <rPr>
            <sz val="9"/>
            <color indexed="81"/>
            <rFont val="MS P ゴシック"/>
            <family val="3"/>
            <charset val="128"/>
          </rPr>
          <t xml:space="preserve">
</t>
        </r>
      </text>
    </comment>
    <comment ref="B42" authorId="0" shapeId="0" xr:uid="{1F21A08B-6C10-44F1-B85C-68EDD45E7EC3}">
      <text>
        <r>
          <rPr>
            <b/>
            <sz val="9"/>
            <color indexed="81"/>
            <rFont val="MS P ゴシック"/>
            <family val="3"/>
            <charset val="128"/>
          </rPr>
          <t>自動計算</t>
        </r>
        <r>
          <rPr>
            <sz val="9"/>
            <color indexed="81"/>
            <rFont val="MS P ゴシック"/>
            <family val="3"/>
            <charset val="128"/>
          </rPr>
          <t xml:space="preserve">
</t>
        </r>
      </text>
    </comment>
    <comment ref="G42" authorId="0" shapeId="0" xr:uid="{1B6FC7B9-BA06-4C23-9790-89486175DBF2}">
      <text>
        <r>
          <rPr>
            <b/>
            <sz val="9"/>
            <color indexed="81"/>
            <rFont val="MS P ゴシック"/>
            <family val="3"/>
            <charset val="128"/>
          </rPr>
          <t>自動計算</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kankou</author>
  </authors>
  <commentList>
    <comment ref="I33" authorId="0" shapeId="0" xr:uid="{60577F46-F197-49B3-9D75-9380E2DBF868}">
      <text>
        <r>
          <rPr>
            <b/>
            <sz val="9"/>
            <color indexed="81"/>
            <rFont val="MS P ゴシック"/>
            <family val="3"/>
            <charset val="128"/>
          </rPr>
          <t>自動計算</t>
        </r>
      </text>
    </comment>
    <comment ref="I40" authorId="0" shapeId="0" xr:uid="{87FEF872-0109-466F-BD1C-11B2203BE176}">
      <text>
        <r>
          <rPr>
            <b/>
            <sz val="9"/>
            <color indexed="81"/>
            <rFont val="MS P ゴシック"/>
            <family val="3"/>
            <charset val="128"/>
          </rPr>
          <t>自動計算</t>
        </r>
      </text>
    </comment>
    <comment ref="B41" authorId="0" shapeId="0" xr:uid="{458FD856-AEEC-4228-9241-F8FBBE2C57C0}">
      <text>
        <r>
          <rPr>
            <b/>
            <sz val="9"/>
            <color indexed="81"/>
            <rFont val="MS P ゴシック"/>
            <family val="3"/>
            <charset val="128"/>
          </rPr>
          <t xml:space="preserve">自動計算
</t>
        </r>
      </text>
    </comment>
    <comment ref="I41" authorId="0" shapeId="0" xr:uid="{D6F4A18B-7D78-42B9-85D3-BB9E59EBDA8F}">
      <text>
        <r>
          <rPr>
            <b/>
            <sz val="9"/>
            <color indexed="81"/>
            <rFont val="MS P ゴシック"/>
            <family val="3"/>
            <charset val="128"/>
          </rPr>
          <t>自動計算</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kankou</author>
  </authors>
  <commentList>
    <comment ref="D5" authorId="0" shapeId="0" xr:uid="{BE469554-7154-4AFD-945C-CF1EB9D79731}">
      <text>
        <r>
          <rPr>
            <b/>
            <sz val="9"/>
            <color indexed="81"/>
            <rFont val="MS P ゴシック"/>
            <family val="3"/>
            <charset val="128"/>
          </rPr>
          <t>様式第5号より自動入力</t>
        </r>
      </text>
    </comment>
    <comment ref="G5" authorId="0" shapeId="0" xr:uid="{CD3F850F-C2D6-4500-ADCF-69672B1A1A2B}">
      <text>
        <r>
          <rPr>
            <b/>
            <sz val="9"/>
            <color indexed="81"/>
            <rFont val="MS P ゴシック"/>
            <family val="3"/>
            <charset val="128"/>
          </rPr>
          <t>別表2を参照し、記入。</t>
        </r>
        <r>
          <rPr>
            <sz val="9"/>
            <color indexed="81"/>
            <rFont val="MS P ゴシック"/>
            <family val="3"/>
            <charset val="128"/>
          </rPr>
          <t xml:space="preserve">
</t>
        </r>
      </text>
    </comment>
    <comment ref="D8" authorId="0" shapeId="0" xr:uid="{BC001FE7-6ECD-4B63-BC4C-FFC22F10BCA8}">
      <text>
        <r>
          <rPr>
            <b/>
            <sz val="9"/>
            <color indexed="81"/>
            <rFont val="MS P ゴシック"/>
            <family val="3"/>
            <charset val="128"/>
          </rPr>
          <t>様式第5号より自動入力</t>
        </r>
      </text>
    </comment>
    <comment ref="G8" authorId="0" shapeId="0" xr:uid="{7957ADDC-72DB-459E-AF48-42A2A16C86DE}">
      <text>
        <r>
          <rPr>
            <b/>
            <sz val="9"/>
            <color indexed="81"/>
            <rFont val="MS P ゴシック"/>
            <family val="3"/>
            <charset val="128"/>
          </rPr>
          <t xml:space="preserve">別表2を参照し、記入。
</t>
        </r>
        <r>
          <rPr>
            <sz val="9"/>
            <color indexed="81"/>
            <rFont val="MS P ゴシック"/>
            <family val="3"/>
            <charset val="128"/>
          </rPr>
          <t xml:space="preserve">
</t>
        </r>
      </text>
    </comment>
    <comment ref="G11" authorId="0" shapeId="0" xr:uid="{387EC4E4-3361-4595-8840-B62EAE36A200}">
      <text>
        <r>
          <rPr>
            <b/>
            <sz val="9"/>
            <color indexed="81"/>
            <rFont val="MS P ゴシック"/>
            <family val="3"/>
            <charset val="128"/>
          </rPr>
          <t>自動計算</t>
        </r>
      </text>
    </comment>
    <comment ref="D14" authorId="0" shapeId="0" xr:uid="{3EFD0848-8EB3-401E-88C8-7BFEF8F9DEE2}">
      <text>
        <r>
          <rPr>
            <b/>
            <sz val="9"/>
            <color indexed="81"/>
            <rFont val="MS P ゴシック"/>
            <family val="3"/>
            <charset val="128"/>
          </rPr>
          <t>様式第5号より自動入力</t>
        </r>
      </text>
    </comment>
    <comment ref="G14" authorId="0" shapeId="0" xr:uid="{207A83E2-BC3A-4DD6-8EA5-389F6F705BB7}">
      <text>
        <r>
          <rPr>
            <b/>
            <sz val="9"/>
            <color indexed="81"/>
            <rFont val="MS P ゴシック"/>
            <family val="3"/>
            <charset val="128"/>
          </rPr>
          <t xml:space="preserve">別表2を参照し、記入。
</t>
        </r>
      </text>
    </comment>
    <comment ref="D17" authorId="0" shapeId="0" xr:uid="{4E992124-8283-40AA-AC38-E6F3F5E34D9D}">
      <text>
        <r>
          <rPr>
            <b/>
            <sz val="9"/>
            <color indexed="81"/>
            <rFont val="MS P ゴシック"/>
            <family val="3"/>
            <charset val="128"/>
          </rPr>
          <t>様式第5号より自動入力</t>
        </r>
      </text>
    </comment>
    <comment ref="G17" authorId="0" shapeId="0" xr:uid="{0BECBED1-A6B5-4BCD-ABCB-22B468BC7E94}">
      <text>
        <r>
          <rPr>
            <b/>
            <sz val="9"/>
            <color indexed="81"/>
            <rFont val="MS P ゴシック"/>
            <family val="3"/>
            <charset val="128"/>
          </rPr>
          <t xml:space="preserve">別表2を参照し、記入。
</t>
        </r>
        <r>
          <rPr>
            <sz val="9"/>
            <color indexed="81"/>
            <rFont val="MS P ゴシック"/>
            <family val="3"/>
            <charset val="128"/>
          </rPr>
          <t xml:space="preserve">
</t>
        </r>
      </text>
    </comment>
    <comment ref="G20" authorId="0" shapeId="0" xr:uid="{D3F77487-BF57-4DD8-A2C2-EB7BA526568C}">
      <text>
        <r>
          <rPr>
            <b/>
            <sz val="9"/>
            <color indexed="81"/>
            <rFont val="MS P ゴシック"/>
            <family val="3"/>
            <charset val="128"/>
          </rPr>
          <t>自動計算</t>
        </r>
      </text>
    </comment>
    <comment ref="G46" authorId="0" shapeId="0" xr:uid="{157198CC-9E3B-4D09-8E47-9902810747A9}">
      <text>
        <r>
          <rPr>
            <b/>
            <sz val="9"/>
            <color indexed="81"/>
            <rFont val="MS P ゴシック"/>
            <family val="3"/>
            <charset val="128"/>
          </rPr>
          <t>自動計算</t>
        </r>
      </text>
    </comment>
    <comment ref="G48" authorId="0" shapeId="0" xr:uid="{9FA8637E-8FE8-4946-BBBE-8517AC32C064}">
      <text>
        <r>
          <rPr>
            <b/>
            <sz val="9"/>
            <color indexed="81"/>
            <rFont val="MS P ゴシック"/>
            <family val="3"/>
            <charset val="128"/>
          </rPr>
          <t>自動計算</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kankou</author>
  </authors>
  <commentList>
    <comment ref="B6" authorId="0" shapeId="0" xr:uid="{6CE8E8E6-BCB3-443E-8BFA-05225C0ABEA5}">
      <text>
        <r>
          <rPr>
            <b/>
            <sz val="9"/>
            <color indexed="81"/>
            <rFont val="MS P ゴシック"/>
            <family val="3"/>
            <charset val="128"/>
          </rPr>
          <t>様式第5号別紙1より自動入力</t>
        </r>
        <r>
          <rPr>
            <sz val="9"/>
            <color indexed="81"/>
            <rFont val="MS P ゴシック"/>
            <family val="3"/>
            <charset val="128"/>
          </rPr>
          <t xml:space="preserve">
</t>
        </r>
      </text>
    </comment>
    <comment ref="B13" authorId="0" shapeId="0" xr:uid="{EA85CDEF-6C7F-4041-9BE5-8AC5D3BD92FE}">
      <text>
        <r>
          <rPr>
            <b/>
            <sz val="9"/>
            <color indexed="81"/>
            <rFont val="MS P ゴシック"/>
            <family val="3"/>
            <charset val="128"/>
          </rPr>
          <t>自動計算</t>
        </r>
        <r>
          <rPr>
            <sz val="9"/>
            <color indexed="81"/>
            <rFont val="MS P ゴシック"/>
            <family val="3"/>
            <charset val="128"/>
          </rPr>
          <t xml:space="preserve">
</t>
        </r>
      </text>
    </comment>
    <comment ref="B34" authorId="0" shapeId="0" xr:uid="{61CDEB49-4217-43D5-A2DC-A0B4B1194A94}">
      <text>
        <r>
          <rPr>
            <b/>
            <sz val="9"/>
            <color indexed="81"/>
            <rFont val="MS P ゴシック"/>
            <family val="3"/>
            <charset val="128"/>
          </rPr>
          <t>自動計算</t>
        </r>
      </text>
    </comment>
    <comment ref="C34" authorId="0" shapeId="0" xr:uid="{65A3D1B6-13EE-4C9A-B161-E043DE8F8B3D}">
      <text>
        <r>
          <rPr>
            <b/>
            <sz val="9"/>
            <color indexed="81"/>
            <rFont val="MS P ゴシック"/>
            <family val="3"/>
            <charset val="128"/>
          </rPr>
          <t>自動計算</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kankou</author>
  </authors>
  <commentList>
    <comment ref="F7" authorId="0" shapeId="0" xr:uid="{0C9A48A7-AC0E-404B-A736-D2FDFA1543E5}">
      <text>
        <r>
          <rPr>
            <b/>
            <sz val="9"/>
            <color indexed="81"/>
            <rFont val="MS P ゴシック"/>
            <family val="3"/>
            <charset val="128"/>
          </rPr>
          <t>自動計算</t>
        </r>
        <r>
          <rPr>
            <sz val="9"/>
            <color indexed="81"/>
            <rFont val="MS P ゴシック"/>
            <family val="3"/>
            <charset val="128"/>
          </rPr>
          <t xml:space="preserve">
</t>
        </r>
      </text>
    </comment>
    <comment ref="F8" authorId="0" shapeId="0" xr:uid="{6C8BA2C7-73A2-44BA-AD46-209C2F139161}">
      <text>
        <r>
          <rPr>
            <b/>
            <sz val="9"/>
            <color indexed="81"/>
            <rFont val="MS P ゴシック"/>
            <family val="3"/>
            <charset val="128"/>
          </rPr>
          <t>自動計算</t>
        </r>
        <r>
          <rPr>
            <sz val="9"/>
            <color indexed="81"/>
            <rFont val="MS P ゴシック"/>
            <family val="3"/>
            <charset val="128"/>
          </rPr>
          <t xml:space="preserve">
</t>
        </r>
      </text>
    </comment>
    <comment ref="F9" authorId="0" shapeId="0" xr:uid="{9FEB6269-A1D3-4CC4-8A5B-C58CE709E1D8}">
      <text>
        <r>
          <rPr>
            <b/>
            <sz val="9"/>
            <color indexed="81"/>
            <rFont val="MS P ゴシック"/>
            <family val="3"/>
            <charset val="128"/>
          </rPr>
          <t>自動計算</t>
        </r>
        <r>
          <rPr>
            <sz val="9"/>
            <color indexed="81"/>
            <rFont val="MS P ゴシック"/>
            <family val="3"/>
            <charset val="128"/>
          </rPr>
          <t xml:space="preserve">
</t>
        </r>
      </text>
    </comment>
    <comment ref="F14" authorId="0" shapeId="0" xr:uid="{09087DF9-6057-4E54-B0BD-1439B889866D}">
      <text>
        <r>
          <rPr>
            <b/>
            <sz val="9"/>
            <color indexed="81"/>
            <rFont val="MS P ゴシック"/>
            <family val="3"/>
            <charset val="128"/>
          </rPr>
          <t>自動計算</t>
        </r>
        <r>
          <rPr>
            <sz val="9"/>
            <color indexed="81"/>
            <rFont val="MS P ゴシック"/>
            <family val="3"/>
            <charset val="128"/>
          </rPr>
          <t xml:space="preserve">
</t>
        </r>
      </text>
    </comment>
    <comment ref="F15" authorId="0" shapeId="0" xr:uid="{78CFA0D7-2ECF-43E8-BB05-61457024DFC2}">
      <text>
        <r>
          <rPr>
            <b/>
            <sz val="9"/>
            <color indexed="81"/>
            <rFont val="MS P ゴシック"/>
            <family val="3"/>
            <charset val="128"/>
          </rPr>
          <t>自動計算</t>
        </r>
        <r>
          <rPr>
            <sz val="9"/>
            <color indexed="81"/>
            <rFont val="MS P ゴシック"/>
            <family val="3"/>
            <charset val="128"/>
          </rPr>
          <t xml:space="preserve">
</t>
        </r>
      </text>
    </comment>
    <comment ref="F16" authorId="0" shapeId="0" xr:uid="{583C4830-451C-4FA9-B0B1-709899146A93}">
      <text>
        <r>
          <rPr>
            <b/>
            <sz val="9"/>
            <color indexed="81"/>
            <rFont val="MS P ゴシック"/>
            <family val="3"/>
            <charset val="128"/>
          </rPr>
          <t>自動計算</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kankou</author>
  </authors>
  <commentList>
    <comment ref="B6" authorId="0" shapeId="0" xr:uid="{E02ABEA2-6902-4804-9F2F-2FE45960D795}">
      <text>
        <r>
          <rPr>
            <b/>
            <sz val="9"/>
            <color indexed="81"/>
            <rFont val="MS P ゴシック"/>
            <family val="3"/>
            <charset val="128"/>
          </rPr>
          <t xml:space="preserve">自動入力
</t>
        </r>
        <r>
          <rPr>
            <sz val="8"/>
            <color indexed="81"/>
            <rFont val="MS P ゴシック"/>
            <family val="3"/>
            <charset val="128"/>
          </rPr>
          <t>※海外参加者の場合は、「海外」と手入力してください。</t>
        </r>
        <r>
          <rPr>
            <sz val="9"/>
            <color indexed="81"/>
            <rFont val="MS P ゴシック"/>
            <family val="3"/>
            <charset val="128"/>
          </rPr>
          <t xml:space="preserve">
</t>
        </r>
      </text>
    </comment>
    <comment ref="C6" authorId="0" shapeId="0" xr:uid="{F92C3982-4920-438A-97FD-1AC93A698BB6}">
      <text>
        <r>
          <rPr>
            <b/>
            <sz val="9"/>
            <color indexed="81"/>
            <rFont val="MS P ゴシック"/>
            <family val="3"/>
            <charset val="128"/>
          </rPr>
          <t>都・道・府・県まで要入力</t>
        </r>
        <r>
          <rPr>
            <sz val="9"/>
            <color indexed="81"/>
            <rFont val="MS P ゴシック"/>
            <family val="3"/>
            <charset val="128"/>
          </rPr>
          <t xml:space="preserve">
</t>
        </r>
      </text>
    </comment>
    <comment ref="L28" authorId="0" shapeId="0" xr:uid="{DB65CE17-8DA5-4EA9-9BCE-EE9A769BA401}">
      <text>
        <r>
          <rPr>
            <b/>
            <sz val="9"/>
            <color indexed="81"/>
            <rFont val="MS P ゴシック"/>
            <family val="3"/>
            <charset val="128"/>
          </rPr>
          <t>自動計算</t>
        </r>
        <r>
          <rPr>
            <sz val="9"/>
            <color indexed="81"/>
            <rFont val="MS P ゴシック"/>
            <family val="3"/>
            <charset val="128"/>
          </rPr>
          <t xml:space="preserve">
</t>
        </r>
      </text>
    </comment>
    <comment ref="O28" authorId="0" shapeId="0" xr:uid="{293808C4-AFCE-4B22-83CB-52F9201D5189}">
      <text>
        <r>
          <rPr>
            <b/>
            <sz val="9"/>
            <color indexed="81"/>
            <rFont val="MS P ゴシック"/>
            <family val="3"/>
            <charset val="128"/>
          </rPr>
          <t>自動計算</t>
        </r>
        <r>
          <rPr>
            <sz val="9"/>
            <color indexed="81"/>
            <rFont val="MS P ゴシック"/>
            <family val="3"/>
            <charset val="128"/>
          </rPr>
          <t xml:space="preserve">
</t>
        </r>
      </text>
    </comment>
    <comment ref="L29" authorId="0" shapeId="0" xr:uid="{F839798B-E853-4684-8F1C-25DE273AFE64}">
      <text>
        <r>
          <rPr>
            <b/>
            <sz val="9"/>
            <color indexed="81"/>
            <rFont val="MS P ゴシック"/>
            <family val="3"/>
            <charset val="128"/>
          </rPr>
          <t>自動計算</t>
        </r>
        <r>
          <rPr>
            <sz val="9"/>
            <color indexed="81"/>
            <rFont val="MS P ゴシック"/>
            <family val="3"/>
            <charset val="128"/>
          </rPr>
          <t xml:space="preserve">
</t>
        </r>
      </text>
    </comment>
    <comment ref="L30" authorId="0" shapeId="0" xr:uid="{B01B5FBD-B7FF-4C8A-BA16-76F9B73EA005}">
      <text>
        <r>
          <rPr>
            <b/>
            <sz val="9"/>
            <color indexed="81"/>
            <rFont val="MS P ゴシック"/>
            <family val="3"/>
            <charset val="128"/>
          </rPr>
          <t>自動計算</t>
        </r>
        <r>
          <rPr>
            <sz val="9"/>
            <color indexed="81"/>
            <rFont val="MS P ゴシック"/>
            <family val="3"/>
            <charset val="128"/>
          </rPr>
          <t xml:space="preserve">
</t>
        </r>
      </text>
    </comment>
    <comment ref="O30" authorId="0" shapeId="0" xr:uid="{FBD8D00B-AEE6-4611-9704-38AA49C2A118}">
      <text>
        <r>
          <rPr>
            <b/>
            <sz val="9"/>
            <color indexed="81"/>
            <rFont val="MS P ゴシック"/>
            <family val="3"/>
            <charset val="128"/>
          </rPr>
          <t>自動計算</t>
        </r>
        <r>
          <rPr>
            <sz val="9"/>
            <color indexed="81"/>
            <rFont val="MS P ゴシック"/>
            <family val="3"/>
            <charset val="128"/>
          </rPr>
          <t xml:space="preserve">
</t>
        </r>
      </text>
    </comment>
    <comment ref="L31" authorId="0" shapeId="0" xr:uid="{ACC8F917-4EB6-447C-B99B-7706F89D616A}">
      <text>
        <r>
          <rPr>
            <b/>
            <sz val="9"/>
            <color indexed="81"/>
            <rFont val="MS P ゴシック"/>
            <family val="3"/>
            <charset val="128"/>
          </rPr>
          <t>自動計算</t>
        </r>
        <r>
          <rPr>
            <sz val="9"/>
            <color indexed="81"/>
            <rFont val="MS P ゴシック"/>
            <family val="3"/>
            <charset val="128"/>
          </rPr>
          <t xml:space="preserve">
</t>
        </r>
      </text>
    </comment>
  </commentList>
</comments>
</file>

<file path=xl/sharedStrings.xml><?xml version="1.0" encoding="utf-8"?>
<sst xmlns="http://schemas.openxmlformats.org/spreadsheetml/2006/main" count="1054" uniqueCount="457">
  <si>
    <t>令和　　年　　月　　日</t>
    <phoneticPr fontId="2"/>
  </si>
  <si>
    <t>公益社団法人　福井県観光連盟　会長　様</t>
  </si>
  <si>
    <t>（申請者／主催団体）</t>
  </si>
  <si>
    <t>所　在　地</t>
  </si>
  <si>
    <t>〒　　　-　　　　</t>
    <phoneticPr fontId="2"/>
  </si>
  <si>
    <t>氏名　</t>
  </si>
  <si>
    <t>コンベンション名</t>
    <phoneticPr fontId="2"/>
  </si>
  <si>
    <t>令和　　年　　月　　日（　）　～　　　月　　日（　）</t>
    <phoneticPr fontId="2"/>
  </si>
  <si>
    <t>【市町名／会場名】（※開催場所が複数の場合は、全て記載）</t>
    <phoneticPr fontId="2"/>
  </si>
  <si>
    <t>（項目に○印）</t>
    <phoneticPr fontId="2"/>
  </si>
  <si>
    <t>参加者総数</t>
    <phoneticPr fontId="2"/>
  </si>
  <si>
    <t>うち　県外参加者（国内）</t>
  </si>
  <si>
    <t>人　①</t>
    <rPh sb="0" eb="1">
      <t>ニン</t>
    </rPh>
    <phoneticPr fontId="2"/>
  </si>
  <si>
    <t>人　②</t>
    <phoneticPr fontId="2"/>
  </si>
  <si>
    <t>人</t>
    <rPh sb="0" eb="1">
      <t>ニン</t>
    </rPh>
    <phoneticPr fontId="2"/>
  </si>
  <si>
    <r>
      <t>県外参加者（国内）の県内</t>
    </r>
    <r>
      <rPr>
        <u/>
        <sz val="14"/>
        <color theme="1"/>
        <rFont val="HG丸ｺﾞｼｯｸM-PRO"/>
        <family val="3"/>
        <charset val="128"/>
      </rPr>
      <t>延べ</t>
    </r>
    <r>
      <rPr>
        <sz val="14"/>
        <color theme="1"/>
        <rFont val="HG丸ｺﾞｼｯｸM-PRO"/>
        <family val="3"/>
        <charset val="128"/>
      </rPr>
      <t>宿泊人数</t>
    </r>
    <phoneticPr fontId="2"/>
  </si>
  <si>
    <t>人泊⑤</t>
    <rPh sb="0" eb="2">
      <t>ニンハク</t>
    </rPh>
    <phoneticPr fontId="2"/>
  </si>
  <si>
    <t>⑤添付2より自動入力</t>
    <rPh sb="1" eb="3">
      <t>テンプ</t>
    </rPh>
    <rPh sb="6" eb="10">
      <t>ジドウニュウリョク</t>
    </rPh>
    <phoneticPr fontId="2"/>
  </si>
  <si>
    <r>
      <rPr>
        <sz val="14"/>
        <color theme="1"/>
        <rFont val="HG丸ｺﾞｼｯｸM-PRO"/>
        <family val="3"/>
        <charset val="128"/>
      </rPr>
      <t>うち開催市町での</t>
    </r>
    <r>
      <rPr>
        <u/>
        <sz val="14"/>
        <color theme="1"/>
        <rFont val="HG丸ｺﾞｼｯｸM-PRO"/>
        <family val="3"/>
        <charset val="128"/>
      </rPr>
      <t>延べ</t>
    </r>
    <r>
      <rPr>
        <sz val="14"/>
        <color theme="1"/>
        <rFont val="HG丸ｺﾞｼｯｸM-PRO"/>
        <family val="3"/>
        <charset val="128"/>
      </rPr>
      <t>宿泊人数</t>
    </r>
    <r>
      <rPr>
        <sz val="12"/>
        <color theme="1"/>
        <rFont val="HG丸ｺﾞｼｯｸM-PRO"/>
        <family val="3"/>
        <charset val="128"/>
      </rPr>
      <t xml:space="preserve">
</t>
    </r>
    <r>
      <rPr>
        <sz val="10"/>
        <color theme="1"/>
        <rFont val="HG丸ｺﾞｼｯｸM-PRO"/>
        <family val="3"/>
        <charset val="128"/>
      </rPr>
      <t>※開催市町での宿泊に対する</t>
    </r>
    <r>
      <rPr>
        <u/>
        <sz val="10"/>
        <color theme="1"/>
        <rFont val="HG丸ｺﾞｼｯｸM-PRO"/>
        <family val="3"/>
        <charset val="128"/>
      </rPr>
      <t>加算を希望する場合の</t>
    </r>
    <r>
      <rPr>
        <sz val="10"/>
        <color theme="1"/>
        <rFont val="HG丸ｺﾞｼｯｸM-PRO"/>
        <family val="3"/>
        <charset val="128"/>
      </rPr>
      <t>み記入</t>
    </r>
    <phoneticPr fontId="2"/>
  </si>
  <si>
    <t>人泊⑥</t>
    <phoneticPr fontId="2"/>
  </si>
  <si>
    <t>⑥添付2より自動入力</t>
    <rPh sb="1" eb="3">
      <t>テンプ</t>
    </rPh>
    <rPh sb="6" eb="10">
      <t>ジドウニュウリョク</t>
    </rPh>
    <phoneticPr fontId="2"/>
  </si>
  <si>
    <t>　人③</t>
    <phoneticPr fontId="2"/>
  </si>
  <si>
    <r>
      <t>海外参加者の県内</t>
    </r>
    <r>
      <rPr>
        <u/>
        <sz val="14"/>
        <color theme="1"/>
        <rFont val="HG丸ｺﾞｼｯｸM-PRO"/>
        <family val="3"/>
        <charset val="128"/>
      </rPr>
      <t>延べ</t>
    </r>
    <r>
      <rPr>
        <sz val="14"/>
        <color theme="1"/>
        <rFont val="HG丸ｺﾞｼｯｸM-PRO"/>
        <family val="3"/>
        <charset val="128"/>
      </rPr>
      <t>宿泊人数</t>
    </r>
    <phoneticPr fontId="2"/>
  </si>
  <si>
    <t>人泊⑦</t>
    <rPh sb="0" eb="2">
      <t>ニンハク</t>
    </rPh>
    <phoneticPr fontId="2"/>
  </si>
  <si>
    <t>⑦添付2より自動入力</t>
    <rPh sb="1" eb="3">
      <t>テンプ</t>
    </rPh>
    <rPh sb="6" eb="10">
      <t>ジドウニュウリョク</t>
    </rPh>
    <phoneticPr fontId="2"/>
  </si>
  <si>
    <r>
      <rPr>
        <sz val="14"/>
        <color theme="1"/>
        <rFont val="HG丸ｺﾞｼｯｸM-PRO"/>
        <family val="3"/>
        <charset val="128"/>
      </rPr>
      <t>うち開催市町での</t>
    </r>
    <r>
      <rPr>
        <u/>
        <sz val="14"/>
        <color theme="1"/>
        <rFont val="HG丸ｺﾞｼｯｸM-PRO"/>
        <family val="3"/>
        <charset val="128"/>
      </rPr>
      <t>延べ</t>
    </r>
    <r>
      <rPr>
        <sz val="14"/>
        <color theme="1"/>
        <rFont val="HG丸ｺﾞｼｯｸM-PRO"/>
        <family val="3"/>
        <charset val="128"/>
      </rPr>
      <t>宿泊人数</t>
    </r>
    <r>
      <rPr>
        <sz val="12"/>
        <color theme="1"/>
        <rFont val="HG丸ｺﾞｼｯｸM-PRO"/>
        <family val="3"/>
        <charset val="128"/>
      </rPr>
      <t xml:space="preserve">
</t>
    </r>
    <r>
      <rPr>
        <sz val="10"/>
        <color theme="1"/>
        <rFont val="HG丸ｺﾞｼｯｸM-PRO"/>
        <family val="3"/>
        <charset val="128"/>
      </rPr>
      <t>※開催市町での宿泊に対する</t>
    </r>
    <r>
      <rPr>
        <u/>
        <sz val="10"/>
        <color theme="1"/>
        <rFont val="HG丸ｺﾞｼｯｸM-PRO"/>
        <family val="3"/>
        <charset val="128"/>
      </rPr>
      <t>加算を希望する場合のみ</t>
    </r>
    <r>
      <rPr>
        <sz val="10"/>
        <color theme="1"/>
        <rFont val="HG丸ｺﾞｼｯｸM-PRO"/>
        <family val="3"/>
        <charset val="128"/>
      </rPr>
      <t>記入</t>
    </r>
    <phoneticPr fontId="2"/>
  </si>
  <si>
    <t>人泊⑧</t>
    <rPh sb="0" eb="2">
      <t>ニンハク</t>
    </rPh>
    <phoneticPr fontId="2"/>
  </si>
  <si>
    <t>⑧添付2より自動入力</t>
    <rPh sb="1" eb="3">
      <t>テンプ</t>
    </rPh>
    <rPh sb="6" eb="10">
      <t>ジドウニュウリョク</t>
    </rPh>
    <phoneticPr fontId="2"/>
  </si>
  <si>
    <t>人泊⑨</t>
    <rPh sb="0" eb="2">
      <t>ニンハク</t>
    </rPh>
    <phoneticPr fontId="2"/>
  </si>
  <si>
    <t>人</t>
  </si>
  <si>
    <t>人泊⑩</t>
    <phoneticPr fontId="2"/>
  </si>
  <si>
    <t>コンベンション開催助成金等実績報告書兼助成金交付請求書</t>
    <rPh sb="13" eb="19">
      <t>ジッセキホウコクショケン</t>
    </rPh>
    <rPh sb="19" eb="24">
      <t>ジョセイキンコウフ</t>
    </rPh>
    <rPh sb="24" eb="27">
      <t>セイキュウショ</t>
    </rPh>
    <phoneticPr fontId="2"/>
  </si>
  <si>
    <t>　令和　年　　月　　日付け福観連第　　　号で通知のありましたコンベンションが終了しましたので、下記のとおり実績を報告し、助成金の交付を請求します。</t>
    <phoneticPr fontId="2"/>
  </si>
  <si>
    <t>金融機関名</t>
    <rPh sb="0" eb="5">
      <t>キンユウキカンメイ</t>
    </rPh>
    <phoneticPr fontId="2"/>
  </si>
  <si>
    <t>銀行</t>
    <rPh sb="0" eb="2">
      <t>ギンコウ</t>
    </rPh>
    <phoneticPr fontId="2"/>
  </si>
  <si>
    <t>支店</t>
    <rPh sb="0" eb="2">
      <t>シテン</t>
    </rPh>
    <phoneticPr fontId="2"/>
  </si>
  <si>
    <t>助　成　金
請　求　額</t>
    <rPh sb="6" eb="7">
      <t>ショウ</t>
    </rPh>
    <rPh sb="8" eb="9">
      <t>モトム</t>
    </rPh>
    <phoneticPr fontId="2"/>
  </si>
  <si>
    <t>【添付書類】　１　コンベンション開催収支決算報告書（または決算見込書）</t>
    <phoneticPr fontId="2"/>
  </si>
  <si>
    <t>　　　　　　　２　１に記載した金額を支出したことおよび内容が確認できるもの（領収書の写しなど）</t>
    <phoneticPr fontId="2"/>
  </si>
  <si>
    <t>第○○回 全国○○○○大会実行委員会</t>
    <phoneticPr fontId="2"/>
  </si>
  <si>
    <t>福井市宝永2丁目4-10　福井県宝永分庁舎2F</t>
    <phoneticPr fontId="2"/>
  </si>
  <si>
    <t>実行委員長　福井　太郎</t>
    <phoneticPr fontId="2"/>
  </si>
  <si>
    <t>（一社）○○○○学会事務局</t>
    <phoneticPr fontId="2"/>
  </si>
  <si>
    <t>福井　次郎</t>
    <phoneticPr fontId="2"/>
  </si>
  <si>
    <t>(0776)23-0181</t>
    <phoneticPr fontId="2"/>
  </si>
  <si>
    <t>福井　花子</t>
    <phoneticPr fontId="2"/>
  </si>
  <si>
    <r>
      <t>　令和</t>
    </r>
    <r>
      <rPr>
        <sz val="16"/>
        <color rgb="FFFF0000"/>
        <rFont val="HG丸ｺﾞｼｯｸM-PRO"/>
        <family val="3"/>
        <charset val="128"/>
      </rPr>
      <t>○</t>
    </r>
    <r>
      <rPr>
        <sz val="16"/>
        <color theme="1"/>
        <rFont val="HG丸ｺﾞｼｯｸM-PRO"/>
        <family val="3"/>
        <charset val="128"/>
      </rPr>
      <t>年</t>
    </r>
    <r>
      <rPr>
        <sz val="16"/>
        <color rgb="FFFF0000"/>
        <rFont val="HG丸ｺﾞｼｯｸM-PRO"/>
        <family val="3"/>
        <charset val="128"/>
      </rPr>
      <t>○</t>
    </r>
    <r>
      <rPr>
        <sz val="16"/>
        <color theme="1"/>
        <rFont val="HG丸ｺﾞｼｯｸM-PRO"/>
        <family val="3"/>
        <charset val="128"/>
      </rPr>
      <t>月</t>
    </r>
    <r>
      <rPr>
        <sz val="16"/>
        <color rgb="FFFF0000"/>
        <rFont val="HG丸ｺﾞｼｯｸM-PRO"/>
        <family val="3"/>
        <charset val="128"/>
      </rPr>
      <t>○○</t>
    </r>
    <r>
      <rPr>
        <sz val="16"/>
        <color theme="1"/>
        <rFont val="HG丸ｺﾞｼｯｸM-PRO"/>
        <family val="3"/>
        <charset val="128"/>
      </rPr>
      <t>日付け福観連第</t>
    </r>
    <r>
      <rPr>
        <sz val="16"/>
        <color rgb="FFFF0000"/>
        <rFont val="HG丸ｺﾞｼｯｸM-PRO"/>
        <family val="3"/>
        <charset val="128"/>
      </rPr>
      <t>○○○</t>
    </r>
    <r>
      <rPr>
        <sz val="16"/>
        <color theme="1"/>
        <rFont val="HG丸ｺﾞｼｯｸM-PRO"/>
        <family val="3"/>
        <charset val="128"/>
      </rPr>
      <t>号で通知のありましたコンベンションが終了しましたので、下記のとおり実績を報告し、助成金の交付を請求します。</t>
    </r>
    <phoneticPr fontId="2"/>
  </si>
  <si>
    <t>第○○回 全国○○○○大会</t>
    <phoneticPr fontId="2"/>
  </si>
  <si>
    <t>開催助成金</t>
    <rPh sb="0" eb="5">
      <t>カイサイジョセイキン</t>
    </rPh>
    <phoneticPr fontId="2"/>
  </si>
  <si>
    <t>県外参加者の延べ宿泊数</t>
    <phoneticPr fontId="2"/>
  </si>
  <si>
    <t>助成金額</t>
    <rPh sb="0" eb="4">
      <t>ジョセイキンガク</t>
    </rPh>
    <phoneticPr fontId="2"/>
  </si>
  <si>
    <t>県内宿泊に対する
基本助成</t>
    <phoneticPr fontId="2"/>
  </si>
  <si>
    <t>【申請書⑨】</t>
    <rPh sb="1" eb="4">
      <t>シンセイショ</t>
    </rPh>
    <phoneticPr fontId="2"/>
  </si>
  <si>
    <t>人泊</t>
    <rPh sb="0" eb="2">
      <t>ニンハク</t>
    </rPh>
    <phoneticPr fontId="2"/>
  </si>
  <si>
    <t>　　　円</t>
    <rPh sb="3" eb="4">
      <t>エン</t>
    </rPh>
    <phoneticPr fontId="2"/>
  </si>
  <si>
    <t>※上限450万円</t>
    <rPh sb="1" eb="3">
      <t>ジョウゲン</t>
    </rPh>
    <rPh sb="6" eb="8">
      <t>マンエン</t>
    </rPh>
    <phoneticPr fontId="2"/>
  </si>
  <si>
    <t>開催市町での宿泊に
対する加算</t>
    <phoneticPr fontId="2"/>
  </si>
  <si>
    <t>【申請書⑩】</t>
    <rPh sb="1" eb="4">
      <t>シンセイショ</t>
    </rPh>
    <phoneticPr fontId="2"/>
  </si>
  <si>
    <t>合計</t>
    <rPh sb="0" eb="2">
      <t>ゴウケイ</t>
    </rPh>
    <phoneticPr fontId="2"/>
  </si>
  <si>
    <t>　　　円ⓐ</t>
    <rPh sb="3" eb="4">
      <t>エン</t>
    </rPh>
    <phoneticPr fontId="2"/>
  </si>
  <si>
    <t>国際コンベンション助成金</t>
    <rPh sb="0" eb="2">
      <t>コクサイ</t>
    </rPh>
    <rPh sb="9" eb="12">
      <t>ジョセイキン</t>
    </rPh>
    <phoneticPr fontId="2"/>
  </si>
  <si>
    <t>海外参加者の延べ宿泊数</t>
    <rPh sb="0" eb="2">
      <t>カイガイ</t>
    </rPh>
    <phoneticPr fontId="2"/>
  </si>
  <si>
    <t>【申請書⑦】</t>
    <rPh sb="1" eb="4">
      <t>シンセイショ</t>
    </rPh>
    <phoneticPr fontId="2"/>
  </si>
  <si>
    <t>※上限150万円</t>
    <rPh sb="1" eb="3">
      <t>ジョウゲン</t>
    </rPh>
    <rPh sb="6" eb="8">
      <t>マンエン</t>
    </rPh>
    <phoneticPr fontId="2"/>
  </si>
  <si>
    <t>【申請書⑧】</t>
    <rPh sb="1" eb="4">
      <t>シンセイショ</t>
    </rPh>
    <phoneticPr fontId="2"/>
  </si>
  <si>
    <t>　　　円ⓑ</t>
    <rPh sb="3" eb="4">
      <t>エン</t>
    </rPh>
    <phoneticPr fontId="2"/>
  </si>
  <si>
    <t>アトラクション助成金（注1）</t>
    <rPh sb="7" eb="10">
      <t>ジョセイキン</t>
    </rPh>
    <rPh sb="11" eb="12">
      <t>チュウ</t>
    </rPh>
    <phoneticPr fontId="2"/>
  </si>
  <si>
    <t>開催市町</t>
    <rPh sb="0" eb="4">
      <t>カイサイシマチ</t>
    </rPh>
    <phoneticPr fontId="2"/>
  </si>
  <si>
    <t>　　円©</t>
    <rPh sb="2" eb="3">
      <t>エン</t>
    </rPh>
    <phoneticPr fontId="2"/>
  </si>
  <si>
    <t>※上限5万円</t>
    <rPh sb="1" eb="3">
      <t>ジョウゲン</t>
    </rPh>
    <rPh sb="4" eb="6">
      <t>マンエン</t>
    </rPh>
    <phoneticPr fontId="2"/>
  </si>
  <si>
    <t>シャトル便運行助成金（注1）</t>
    <rPh sb="4" eb="5">
      <t>ビン</t>
    </rPh>
    <rPh sb="5" eb="10">
      <t>ウンコウジョセイキン</t>
    </rPh>
    <rPh sb="11" eb="12">
      <t>チュウ</t>
    </rPh>
    <phoneticPr fontId="2"/>
  </si>
  <si>
    <t>宿泊市町</t>
    <rPh sb="0" eb="4">
      <t>シュクハクシマチ</t>
    </rPh>
    <phoneticPr fontId="2"/>
  </si>
  <si>
    <t>　　円ⓓ</t>
    <rPh sb="2" eb="3">
      <t>エン</t>
    </rPh>
    <phoneticPr fontId="2"/>
  </si>
  <si>
    <t>※上限10万円</t>
    <rPh sb="1" eb="3">
      <t>ジョウゲン</t>
    </rPh>
    <rPh sb="5" eb="7">
      <t>マンエン</t>
    </rPh>
    <phoneticPr fontId="2"/>
  </si>
  <si>
    <t>エクスカーション助成金（注1）</t>
    <rPh sb="8" eb="11">
      <t>ジョセイキン</t>
    </rPh>
    <rPh sb="12" eb="13">
      <t>チュウ</t>
    </rPh>
    <phoneticPr fontId="2"/>
  </si>
  <si>
    <t>立寄り市町</t>
    <rPh sb="0" eb="2">
      <t>タチヨ</t>
    </rPh>
    <rPh sb="3" eb="5">
      <t>シマチ</t>
    </rPh>
    <phoneticPr fontId="2"/>
  </si>
  <si>
    <t>助成金額</t>
    <rPh sb="0" eb="3">
      <t>ジョセイキン</t>
    </rPh>
    <rPh sb="3" eb="4">
      <t>ガク</t>
    </rPh>
    <phoneticPr fontId="2"/>
  </si>
  <si>
    <t>　　円ⓔ</t>
    <rPh sb="2" eb="3">
      <t>エン</t>
    </rPh>
    <phoneticPr fontId="2"/>
  </si>
  <si>
    <t>※上限20万円</t>
    <rPh sb="1" eb="3">
      <t>ジョウゲン</t>
    </rPh>
    <rPh sb="5" eb="7">
      <t>マンエン</t>
    </rPh>
    <phoneticPr fontId="2"/>
  </si>
  <si>
    <r>
      <t xml:space="preserve">嶺南特別加算
</t>
    </r>
    <r>
      <rPr>
        <sz val="10"/>
        <color theme="1"/>
        <rFont val="HG丸ｺﾞｼｯｸM-PRO"/>
        <family val="3"/>
        <charset val="128"/>
      </rPr>
      <t>※対象となる場合のみ</t>
    </r>
    <rPh sb="0" eb="6">
      <t>レイナントクベツカサン</t>
    </rPh>
    <rPh sb="8" eb="10">
      <t>タイショウ</t>
    </rPh>
    <rPh sb="13" eb="15">
      <t>バアイ</t>
    </rPh>
    <phoneticPr fontId="2"/>
  </si>
  <si>
    <t>開催助成金加算</t>
    <rPh sb="0" eb="7">
      <t>カイサイジョセイキンカサン</t>
    </rPh>
    <phoneticPr fontId="2"/>
  </si>
  <si>
    <t>【ⓐ×1/2】</t>
    <phoneticPr fontId="2"/>
  </si>
  <si>
    <t>※嶺南地域で開催宿泊する場合</t>
    <rPh sb="1" eb="5">
      <t>レイナンチイキ</t>
    </rPh>
    <rPh sb="6" eb="8">
      <t>カイサイ</t>
    </rPh>
    <rPh sb="8" eb="10">
      <t>シュクハク</t>
    </rPh>
    <rPh sb="12" eb="14">
      <t>バアイ</t>
    </rPh>
    <phoneticPr fontId="2"/>
  </si>
  <si>
    <t>※上限25万円</t>
    <rPh sb="1" eb="3">
      <t>ジョウゲン</t>
    </rPh>
    <rPh sb="5" eb="7">
      <t>マンエン</t>
    </rPh>
    <phoneticPr fontId="2"/>
  </si>
  <si>
    <t>エクスカーション助成金加算</t>
    <rPh sb="8" eb="11">
      <t>ジョセイキン</t>
    </rPh>
    <rPh sb="11" eb="13">
      <t>カサン</t>
    </rPh>
    <phoneticPr fontId="2"/>
  </si>
  <si>
    <t>【ⓔ×1/2】</t>
    <phoneticPr fontId="2"/>
  </si>
  <si>
    <t>※視察先に嶺南地域を含む場合</t>
    <rPh sb="1" eb="4">
      <t>シサツサキ</t>
    </rPh>
    <rPh sb="5" eb="9">
      <t>レイナンチイキ</t>
    </rPh>
    <rPh sb="10" eb="11">
      <t>フク</t>
    </rPh>
    <rPh sb="12" eb="14">
      <t>バアイ</t>
    </rPh>
    <phoneticPr fontId="2"/>
  </si>
  <si>
    <t>　　　円ⓕ</t>
    <rPh sb="3" eb="4">
      <t>エン</t>
    </rPh>
    <phoneticPr fontId="2"/>
  </si>
  <si>
    <t>助成金額合計【ⓐ＋ⓑ＋©＋ⓓ＋ⓔ＋ⓕ】</t>
    <rPh sb="0" eb="6">
      <t>ジョセイキンガクゴウケイ</t>
    </rPh>
    <phoneticPr fontId="2"/>
  </si>
  <si>
    <t>請求助成金等内訳書</t>
    <rPh sb="0" eb="2">
      <t>セイキュウ</t>
    </rPh>
    <rPh sb="2" eb="5">
      <t>ジョセイキン</t>
    </rPh>
    <rPh sb="5" eb="6">
      <t>トウ</t>
    </rPh>
    <rPh sb="6" eb="9">
      <t>ウチワケショ</t>
    </rPh>
    <phoneticPr fontId="2"/>
  </si>
  <si>
    <t>合計</t>
    <phoneticPr fontId="2"/>
  </si>
  <si>
    <t>福井市</t>
    <rPh sb="0" eb="3">
      <t>フクイシ</t>
    </rPh>
    <phoneticPr fontId="2"/>
  </si>
  <si>
    <t>コンベンション開催助成金</t>
  </si>
  <si>
    <t>国際コンベンション助成金</t>
  </si>
  <si>
    <t>県外参加者の
延べ宿泊数</t>
    <phoneticPr fontId="2"/>
  </si>
  <si>
    <t>開催市町での宿泊
に対する加算</t>
    <phoneticPr fontId="2"/>
  </si>
  <si>
    <t>海外参加者の
延べ宿泊数</t>
    <phoneticPr fontId="2"/>
  </si>
  <si>
    <t>※ 25～　49人泊</t>
  </si>
  <si>
    <t>2.5万円</t>
  </si>
  <si>
    <t xml:space="preserve"> 10～ 19人泊</t>
  </si>
  <si>
    <t>5万円</t>
  </si>
  <si>
    <t>50～　99人泊</t>
  </si>
  <si>
    <t xml:space="preserve"> 20～ 29人泊</t>
  </si>
  <si>
    <t>10万円</t>
  </si>
  <si>
    <t>100～　149人泊</t>
  </si>
  <si>
    <t xml:space="preserve"> 30～ 39人泊</t>
  </si>
  <si>
    <t>15万円</t>
  </si>
  <si>
    <t>150～　199人泊</t>
  </si>
  <si>
    <t xml:space="preserve"> 40～ 49人泊</t>
  </si>
  <si>
    <t>20万円</t>
  </si>
  <si>
    <t>200～　249人泊</t>
  </si>
  <si>
    <t xml:space="preserve"> 50～ 59人泊</t>
  </si>
  <si>
    <t>25万円</t>
  </si>
  <si>
    <t>250～　299人泊</t>
  </si>
  <si>
    <t xml:space="preserve"> 60～ 69人泊</t>
  </si>
  <si>
    <t>30万円</t>
  </si>
  <si>
    <t>300～　399人泊</t>
  </si>
  <si>
    <t xml:space="preserve"> 70～ 79人泊</t>
  </si>
  <si>
    <t>35万円</t>
  </si>
  <si>
    <t>400～　499人泊</t>
  </si>
  <si>
    <t>40万円</t>
  </si>
  <si>
    <t xml:space="preserve"> 80～ 89人泊</t>
  </si>
  <si>
    <t>500～　599人泊</t>
  </si>
  <si>
    <t>50万円</t>
  </si>
  <si>
    <t xml:space="preserve"> 90～ 99人泊</t>
  </si>
  <si>
    <t>45万円</t>
  </si>
  <si>
    <t>600～　699人泊</t>
  </si>
  <si>
    <t>60万円</t>
  </si>
  <si>
    <t>100～109人泊</t>
  </si>
  <si>
    <t>700～　799人泊</t>
  </si>
  <si>
    <t>70万円</t>
  </si>
  <si>
    <t>110～119人泊</t>
  </si>
  <si>
    <t>55万円</t>
  </si>
  <si>
    <t>800～　899人泊</t>
  </si>
  <si>
    <t>80万円</t>
  </si>
  <si>
    <t>120～129人泊</t>
  </si>
  <si>
    <t>900～　999人泊</t>
  </si>
  <si>
    <t>90万円</t>
  </si>
  <si>
    <t>130～139人泊</t>
  </si>
  <si>
    <t>65万円</t>
  </si>
  <si>
    <t>1,000～1,099人泊</t>
  </si>
  <si>
    <t>100万円</t>
  </si>
  <si>
    <t>140～149人泊</t>
  </si>
  <si>
    <t>1,100～1,199人泊</t>
  </si>
  <si>
    <t>110万円</t>
  </si>
  <si>
    <t>150～159人泊</t>
  </si>
  <si>
    <t>75万円</t>
  </si>
  <si>
    <t>1,200～1,299人泊</t>
  </si>
  <si>
    <t>120万円</t>
  </si>
  <si>
    <t>160～169人泊</t>
  </si>
  <si>
    <t>1,300～1,399人泊</t>
  </si>
  <si>
    <t>130万円</t>
  </si>
  <si>
    <t>170～179人泊</t>
  </si>
  <si>
    <t>85万円</t>
  </si>
  <si>
    <t>1,400～1,499人泊</t>
  </si>
  <si>
    <t>140万円</t>
  </si>
  <si>
    <t>180～189人泊</t>
  </si>
  <si>
    <t>1,500～1,599人泊</t>
  </si>
  <si>
    <t>150万円</t>
  </si>
  <si>
    <t>190～199人泊</t>
  </si>
  <si>
    <t>95万円</t>
  </si>
  <si>
    <t>1,600～1,699人泊</t>
  </si>
  <si>
    <t>160万円</t>
  </si>
  <si>
    <t>200～209人泊</t>
  </si>
  <si>
    <t>1,700～1,799人泊</t>
  </si>
  <si>
    <t>170万円</t>
  </si>
  <si>
    <t>210～219人泊</t>
  </si>
  <si>
    <t>105万円</t>
  </si>
  <si>
    <t>1,800～1,899人泊</t>
  </si>
  <si>
    <t>180万円</t>
  </si>
  <si>
    <t>220～229人泊</t>
  </si>
  <si>
    <t>1,900～1,999人泊</t>
  </si>
  <si>
    <t>190万円</t>
  </si>
  <si>
    <t>230～239人泊</t>
  </si>
  <si>
    <t>115万円</t>
  </si>
  <si>
    <t>2,000～2,099人泊</t>
  </si>
  <si>
    <t>200万円</t>
  </si>
  <si>
    <t>240～249人泊</t>
  </si>
  <si>
    <t>2,100～2,199人泊</t>
  </si>
  <si>
    <t>210万円</t>
  </si>
  <si>
    <t>250～259人泊</t>
  </si>
  <si>
    <t>125万円</t>
  </si>
  <si>
    <t>2,200～2,299人泊</t>
  </si>
  <si>
    <t>220万円</t>
  </si>
  <si>
    <t>260～269人泊</t>
  </si>
  <si>
    <t>2,300～2,399人泊</t>
  </si>
  <si>
    <t>230万円</t>
  </si>
  <si>
    <t>270～279人泊</t>
  </si>
  <si>
    <t>135万円</t>
  </si>
  <si>
    <t>2,400～2,499人泊</t>
  </si>
  <si>
    <t>240万円</t>
  </si>
  <si>
    <t>280～289人泊</t>
  </si>
  <si>
    <t>2,500～2,599人泊</t>
  </si>
  <si>
    <t>250万円</t>
  </si>
  <si>
    <t>290～299人泊</t>
  </si>
  <si>
    <t>145万円</t>
  </si>
  <si>
    <t>2,600～2,699人泊</t>
  </si>
  <si>
    <t>260万円</t>
  </si>
  <si>
    <t>300人泊以上</t>
  </si>
  <si>
    <t>2,700～2,799人泊</t>
  </si>
  <si>
    <t>270万円</t>
  </si>
  <si>
    <t>2,800～2,899人泊</t>
  </si>
  <si>
    <t>280万円</t>
  </si>
  <si>
    <t>2,900～2,999人泊</t>
  </si>
  <si>
    <t>290万円</t>
  </si>
  <si>
    <t>3,000～3,099人泊</t>
  </si>
  <si>
    <t>300万円</t>
  </si>
  <si>
    <t>3,100～3,199人泊</t>
  </si>
  <si>
    <t>310万円</t>
  </si>
  <si>
    <t>3,200～3,299人泊</t>
  </si>
  <si>
    <t>320万円</t>
  </si>
  <si>
    <t>3,300～3,399人泊</t>
  </si>
  <si>
    <t>330万円</t>
  </si>
  <si>
    <t>3,400～3,499人泊</t>
  </si>
  <si>
    <t>340万円</t>
  </si>
  <si>
    <t>3,500～3,599人泊</t>
  </si>
  <si>
    <t>350万円</t>
  </si>
  <si>
    <t>3,600～3,699人泊</t>
  </si>
  <si>
    <t>360万円</t>
  </si>
  <si>
    <t>3,700～3,799人泊</t>
  </si>
  <si>
    <t>370万円</t>
  </si>
  <si>
    <t>3,800～3,899人泊</t>
  </si>
  <si>
    <t>380万円</t>
  </si>
  <si>
    <t>3,900～3,999人泊</t>
  </si>
  <si>
    <t>390万円</t>
  </si>
  <si>
    <t>4,000～4,099人泊</t>
  </si>
  <si>
    <t>400万円</t>
  </si>
  <si>
    <t>4,100～4,199人泊</t>
  </si>
  <si>
    <t>410万円</t>
  </si>
  <si>
    <t>4,200～4,299人泊</t>
  </si>
  <si>
    <t>420万円</t>
  </si>
  <si>
    <t>4,300～4,399人泊</t>
  </si>
  <si>
    <t>430万円</t>
  </si>
  <si>
    <t>4,400～4,499人泊</t>
  </si>
  <si>
    <t>440万円</t>
  </si>
  <si>
    <t>4,500人泊以上</t>
  </si>
  <si>
    <t>450万円</t>
  </si>
  <si>
    <t>※ 学会に限る</t>
    <rPh sb="2" eb="4">
      <t>ガッカイ</t>
    </rPh>
    <rPh sb="5" eb="6">
      <t>カギ</t>
    </rPh>
    <phoneticPr fontId="2"/>
  </si>
  <si>
    <t>様式第５号添付１</t>
    <rPh sb="0" eb="2">
      <t>ヨウシキ</t>
    </rPh>
    <rPh sb="2" eb="3">
      <t>ダイ</t>
    </rPh>
    <rPh sb="4" eb="5">
      <t>ゴウ</t>
    </rPh>
    <rPh sb="5" eb="7">
      <t>テンプ</t>
    </rPh>
    <phoneticPr fontId="21"/>
  </si>
  <si>
    <t>コンベンション開催収支決算報告書</t>
    <rPh sb="7" eb="9">
      <t>カイサイ</t>
    </rPh>
    <rPh sb="9" eb="11">
      <t>シュウシ</t>
    </rPh>
    <rPh sb="11" eb="13">
      <t>ケッサン</t>
    </rPh>
    <rPh sb="13" eb="16">
      <t>ホウコクショ</t>
    </rPh>
    <phoneticPr fontId="21"/>
  </si>
  <si>
    <t>[ｺﾝﾍﾞﾝｼｮﾝ開催助成金交付申請書（様式第１号）添付書類]</t>
  </si>
  <si>
    <t>（収入の部）</t>
  </si>
  <si>
    <t>単位：円</t>
  </si>
  <si>
    <t>費　目</t>
    <phoneticPr fontId="21"/>
  </si>
  <si>
    <t>金　額</t>
  </si>
  <si>
    <t>説　明（算出基礎等）</t>
    <rPh sb="4" eb="6">
      <t>サンシュツ</t>
    </rPh>
    <rPh sb="6" eb="8">
      <t>キソ</t>
    </rPh>
    <rPh sb="8" eb="9">
      <t>トウ</t>
    </rPh>
    <phoneticPr fontId="21"/>
  </si>
  <si>
    <t>助成金</t>
    <phoneticPr fontId="21"/>
  </si>
  <si>
    <t>公益社団法人　福井県観光連盟（すべての助成金の合計）</t>
  </si>
  <si>
    <t>寄付金・協賛金等</t>
  </si>
  <si>
    <t>広告料</t>
    <phoneticPr fontId="21"/>
  </si>
  <si>
    <t>参加費</t>
    <phoneticPr fontId="21"/>
  </si>
  <si>
    <t>主催者負担</t>
  </si>
  <si>
    <t>その他</t>
  </si>
  <si>
    <t>合　計</t>
  </si>
  <si>
    <t>（支出の部）</t>
  </si>
  <si>
    <t>金　額（※1）</t>
    <phoneticPr fontId="21"/>
  </si>
  <si>
    <t>説　明　（算出基礎等）</t>
    <rPh sb="5" eb="7">
      <t>サンシュツ</t>
    </rPh>
    <phoneticPr fontId="21"/>
  </si>
  <si>
    <t>うち県内支出（※2）</t>
    <rPh sb="2" eb="4">
      <t>ケンナイ</t>
    </rPh>
    <rPh sb="4" eb="6">
      <t>シシュツ</t>
    </rPh>
    <phoneticPr fontId="21"/>
  </si>
  <si>
    <t>宿泊費</t>
  </si>
  <si>
    <t>飲食費</t>
  </si>
  <si>
    <t>交通費</t>
  </si>
  <si>
    <t>土産・買物費</t>
  </si>
  <si>
    <t>講師謝礼</t>
  </si>
  <si>
    <t>会場費</t>
  </si>
  <si>
    <t>事務局費</t>
  </si>
  <si>
    <t>運営管理費</t>
  </si>
  <si>
    <t>会場設備工事費</t>
  </si>
  <si>
    <t>機材レンタル費</t>
  </si>
  <si>
    <t>印刷製本費</t>
  </si>
  <si>
    <t>運送・輸送費</t>
  </si>
  <si>
    <t>臨時雇用費</t>
  </si>
  <si>
    <t>エクスカーション費</t>
    <rPh sb="8" eb="9">
      <t>ヒ</t>
    </rPh>
    <phoneticPr fontId="23"/>
  </si>
  <si>
    <t>アトラクション費</t>
    <phoneticPr fontId="21"/>
  </si>
  <si>
    <t>その他</t>
    <rPh sb="2" eb="3">
      <t>タ</t>
    </rPh>
    <phoneticPr fontId="21"/>
  </si>
  <si>
    <t>※１ 金額の内訳の分かる書類（領収証のコピー等）を添付してください。</t>
    <rPh sb="22" eb="23">
      <t>トウ</t>
    </rPh>
    <phoneticPr fontId="21"/>
  </si>
  <si>
    <t>※２ 支出金額のうち福井県内の業者等に支払った費用をご記入ください。</t>
    <phoneticPr fontId="21"/>
  </si>
  <si>
    <t>来賓・招待者・講師宿泊費（10人）</t>
    <rPh sb="0" eb="2">
      <t>ライヒン</t>
    </rPh>
    <rPh sb="3" eb="6">
      <t>ショウタイシャ</t>
    </rPh>
    <rPh sb="7" eb="9">
      <t>コウシ</t>
    </rPh>
    <rPh sb="9" eb="12">
      <t>シュクハクヒ</t>
    </rPh>
    <rPh sb="15" eb="16">
      <t>ニン</t>
    </rPh>
    <phoneticPr fontId="23"/>
  </si>
  <si>
    <t>懇親会</t>
    <rPh sb="0" eb="2">
      <t>コンシン</t>
    </rPh>
    <rPh sb="2" eb="3">
      <t>カイ</t>
    </rPh>
    <phoneticPr fontId="23"/>
  </si>
  <si>
    <t>来賓・招待者・講師旅費（10人）</t>
    <rPh sb="0" eb="2">
      <t>ライヒン</t>
    </rPh>
    <rPh sb="3" eb="6">
      <t>ショウタイシャ</t>
    </rPh>
    <rPh sb="7" eb="9">
      <t>コウシ</t>
    </rPh>
    <rPh sb="9" eb="11">
      <t>リョヒ</t>
    </rPh>
    <rPh sb="14" eb="15">
      <t>ニン</t>
    </rPh>
    <phoneticPr fontId="23"/>
  </si>
  <si>
    <t>参加記念品、来賓・招待者・講師土産</t>
    <rPh sb="0" eb="2">
      <t>サンカ</t>
    </rPh>
    <rPh sb="2" eb="5">
      <t>キネンヒン</t>
    </rPh>
    <rPh sb="15" eb="17">
      <t>ミヤゲ</t>
    </rPh>
    <phoneticPr fontId="23"/>
  </si>
  <si>
    <t>講師謝礼（２件）</t>
    <rPh sb="0" eb="2">
      <t>コウシ</t>
    </rPh>
    <rPh sb="2" eb="4">
      <t>シャレイ</t>
    </rPh>
    <rPh sb="6" eb="7">
      <t>ケン</t>
    </rPh>
    <phoneticPr fontId="23"/>
  </si>
  <si>
    <t>消耗品、通信費</t>
    <rPh sb="0" eb="2">
      <t>ショウモウ</t>
    </rPh>
    <rPh sb="2" eb="3">
      <t>ヒン</t>
    </rPh>
    <rPh sb="4" eb="7">
      <t>ツウシンヒ</t>
    </rPh>
    <phoneticPr fontId="23"/>
  </si>
  <si>
    <t>会場装飾、看板、ＷiFi設備</t>
    <rPh sb="0" eb="2">
      <t>カイジョウ</t>
    </rPh>
    <rPh sb="2" eb="4">
      <t>ソウショク</t>
    </rPh>
    <rPh sb="5" eb="7">
      <t>カンバン</t>
    </rPh>
    <rPh sb="12" eb="14">
      <t>セツビ</t>
    </rPh>
    <phoneticPr fontId="23"/>
  </si>
  <si>
    <t>パソコンリース、プロジェクターリース</t>
  </si>
  <si>
    <t>抄録集、ポスター、記念誌</t>
    <rPh sb="0" eb="2">
      <t>ショウロク</t>
    </rPh>
    <rPh sb="2" eb="3">
      <t>シュウ</t>
    </rPh>
    <rPh sb="9" eb="11">
      <t>キネン</t>
    </rPh>
    <rPh sb="11" eb="12">
      <t>シ</t>
    </rPh>
    <phoneticPr fontId="23"/>
  </si>
  <si>
    <t>シャトルバス運行費</t>
    <rPh sb="6" eb="8">
      <t>ウンコウ</t>
    </rPh>
    <rPh sb="8" eb="9">
      <t>ヒ</t>
    </rPh>
    <phoneticPr fontId="23"/>
  </si>
  <si>
    <t>アルバイト20名</t>
    <rPh sb="7" eb="8">
      <t>メイ</t>
    </rPh>
    <phoneticPr fontId="23"/>
  </si>
  <si>
    <t>バス借上げ、入館料、保険料、ガイド料</t>
    <rPh sb="2" eb="4">
      <t>カリア</t>
    </rPh>
    <rPh sb="6" eb="9">
      <t>ニュウカンリョウ</t>
    </rPh>
    <rPh sb="10" eb="13">
      <t>ホケンリョウ</t>
    </rPh>
    <rPh sb="17" eb="18">
      <t>リョウ</t>
    </rPh>
    <phoneticPr fontId="23"/>
  </si>
  <si>
    <t>県外参加者（国内）</t>
    <rPh sb="0" eb="5">
      <t>ケンガイサンカシャ</t>
    </rPh>
    <rPh sb="6" eb="8">
      <t>コクナイ</t>
    </rPh>
    <phoneticPr fontId="2"/>
  </si>
  <si>
    <t>（単位：人泊）</t>
    <rPh sb="1" eb="3">
      <t>タンイ</t>
    </rPh>
    <rPh sb="4" eb="6">
      <t>ニンハク</t>
    </rPh>
    <phoneticPr fontId="2"/>
  </si>
  <si>
    <t>宿泊日</t>
    <rPh sb="0" eb="3">
      <t>シュクハクビ</t>
    </rPh>
    <phoneticPr fontId="2"/>
  </si>
  <si>
    <t>　月　　日</t>
    <rPh sb="1" eb="2">
      <t>ツキ</t>
    </rPh>
    <rPh sb="4" eb="5">
      <t>ヒ</t>
    </rPh>
    <phoneticPr fontId="2"/>
  </si>
  <si>
    <t>県内宿泊</t>
    <rPh sb="0" eb="4">
      <t>ケンナイシュクハク</t>
    </rPh>
    <phoneticPr fontId="2"/>
  </si>
  <si>
    <t>うち開催市町宿泊
　（　　　　）</t>
    <rPh sb="2" eb="8">
      <t>カイサイシマチシュクハク</t>
    </rPh>
    <phoneticPr fontId="2"/>
  </si>
  <si>
    <t>　（　　　　）</t>
    <phoneticPr fontId="2"/>
  </si>
  <si>
    <t>海外参加者</t>
    <rPh sb="0" eb="5">
      <t>カイガイサンカシャ</t>
    </rPh>
    <phoneticPr fontId="2"/>
  </si>
  <si>
    <t>※ 前泊、後泊は開催助成金、国際コンベンション助成金の対象外です。
　 例：10月1日～2日開催の場合は、10月1日の宿泊のみが対象です。</t>
    <rPh sb="2" eb="4">
      <t>ゼンパク</t>
    </rPh>
    <rPh sb="5" eb="6">
      <t>コウ</t>
    </rPh>
    <rPh sb="6" eb="7">
      <t>ハク</t>
    </rPh>
    <rPh sb="8" eb="10">
      <t>カイサイ</t>
    </rPh>
    <rPh sb="10" eb="13">
      <t>ジョセイキン</t>
    </rPh>
    <rPh sb="14" eb="16">
      <t>コクサイ</t>
    </rPh>
    <rPh sb="23" eb="26">
      <t>ジョセイキン</t>
    </rPh>
    <rPh sb="27" eb="29">
      <t>タイショウ</t>
    </rPh>
    <rPh sb="29" eb="30">
      <t>ガイ</t>
    </rPh>
    <phoneticPr fontId="21"/>
  </si>
  <si>
    <t>宿泊実績報告書</t>
    <rPh sb="0" eb="2">
      <t>シュクハク</t>
    </rPh>
    <rPh sb="2" eb="4">
      <t>ジッセキ</t>
    </rPh>
    <rPh sb="4" eb="7">
      <t>ホウコクショ</t>
    </rPh>
    <phoneticPr fontId="2"/>
  </si>
  <si>
    <t>※ 本報告書には、対象となる宿泊のみ記載してください。</t>
    <rPh sb="2" eb="3">
      <t>ホン</t>
    </rPh>
    <rPh sb="3" eb="6">
      <t>ホウコクショ</t>
    </rPh>
    <rPh sb="9" eb="11">
      <t>タイショウ</t>
    </rPh>
    <rPh sb="14" eb="16">
      <t>シュクハク</t>
    </rPh>
    <rPh sb="18" eb="20">
      <t>キサイ</t>
    </rPh>
    <phoneticPr fontId="21"/>
  </si>
  <si>
    <t>宿泊実績報告書</t>
    <rPh sb="0" eb="2">
      <t>シュクハク</t>
    </rPh>
    <rPh sb="2" eb="4">
      <t>ジッセキ</t>
    </rPh>
    <rPh sb="4" eb="7">
      <t>ホウコクショ</t>
    </rPh>
    <phoneticPr fontId="21"/>
  </si>
  <si>
    <t>県外参加者（国内）</t>
    <rPh sb="0" eb="2">
      <t>ケンガイ</t>
    </rPh>
    <rPh sb="2" eb="5">
      <t>サンカシャ</t>
    </rPh>
    <phoneticPr fontId="21"/>
  </si>
  <si>
    <t>（単位：人泊）</t>
    <rPh sb="1" eb="3">
      <t>タンイ</t>
    </rPh>
    <rPh sb="4" eb="5">
      <t>ニン</t>
    </rPh>
    <rPh sb="5" eb="6">
      <t>ハク</t>
    </rPh>
    <phoneticPr fontId="21"/>
  </si>
  <si>
    <t>宿　泊　日</t>
    <rPh sb="0" eb="1">
      <t>ヤド</t>
    </rPh>
    <rPh sb="2" eb="3">
      <t>ハク</t>
    </rPh>
    <rPh sb="4" eb="5">
      <t>ニチ</t>
    </rPh>
    <phoneticPr fontId="21"/>
  </si>
  <si>
    <t>合計</t>
    <rPh sb="0" eb="2">
      <t>ゴウケイ</t>
    </rPh>
    <phoneticPr fontId="21"/>
  </si>
  <si>
    <t>県内宿泊</t>
    <rPh sb="0" eb="2">
      <t>ケンナイ</t>
    </rPh>
    <rPh sb="2" eb="4">
      <t>シュクハク</t>
    </rPh>
    <phoneticPr fontId="21"/>
  </si>
  <si>
    <t>海外参加者</t>
    <rPh sb="0" eb="2">
      <t>カイガイ</t>
    </rPh>
    <rPh sb="2" eb="5">
      <t>サンカシャ</t>
    </rPh>
    <phoneticPr fontId="21"/>
  </si>
  <si>
    <t>※ 前泊、後泊は開催助成金、国際コンベンション助成金の対象外です。</t>
    <rPh sb="2" eb="4">
      <t>ゼンパク</t>
    </rPh>
    <rPh sb="5" eb="6">
      <t>コウ</t>
    </rPh>
    <rPh sb="6" eb="7">
      <t>ハク</t>
    </rPh>
    <rPh sb="8" eb="10">
      <t>カイサイ</t>
    </rPh>
    <rPh sb="10" eb="13">
      <t>ジョセイキン</t>
    </rPh>
    <rPh sb="14" eb="16">
      <t>コクサイ</t>
    </rPh>
    <rPh sb="23" eb="26">
      <t>ジョセイキン</t>
    </rPh>
    <rPh sb="27" eb="29">
      <t>タイショウ</t>
    </rPh>
    <rPh sb="29" eb="30">
      <t>ガイ</t>
    </rPh>
    <phoneticPr fontId="21"/>
  </si>
  <si>
    <t>　 例：10月1日～2日開催の場合は、10月1日の宿泊のみが対象です。</t>
    <rPh sb="2" eb="3">
      <t>レイ</t>
    </rPh>
    <rPh sb="6" eb="7">
      <t>ガツ</t>
    </rPh>
    <rPh sb="8" eb="9">
      <t>ニチ</t>
    </rPh>
    <rPh sb="11" eb="12">
      <t>ニチ</t>
    </rPh>
    <rPh sb="12" eb="14">
      <t>カイサイ</t>
    </rPh>
    <rPh sb="15" eb="17">
      <t>バアイ</t>
    </rPh>
    <rPh sb="21" eb="22">
      <t>ガツ</t>
    </rPh>
    <rPh sb="23" eb="24">
      <t>ニチ</t>
    </rPh>
    <rPh sb="25" eb="27">
      <t>シュクハク</t>
    </rPh>
    <rPh sb="30" eb="32">
      <t>タイショウ</t>
    </rPh>
    <phoneticPr fontId="21"/>
  </si>
  <si>
    <r>
      <rPr>
        <sz val="14"/>
        <color indexed="10"/>
        <rFont val="HG丸ｺﾞｼｯｸM-PRO"/>
        <family val="3"/>
        <charset val="128"/>
      </rPr>
      <t>10</t>
    </r>
    <r>
      <rPr>
        <sz val="14"/>
        <rFont val="HG丸ｺﾞｼｯｸM-PRO"/>
        <family val="3"/>
        <charset val="128"/>
      </rPr>
      <t>月</t>
    </r>
    <r>
      <rPr>
        <sz val="14"/>
        <color indexed="10"/>
        <rFont val="HG丸ｺﾞｼｯｸM-PRO"/>
        <family val="3"/>
        <charset val="128"/>
      </rPr>
      <t>28</t>
    </r>
    <r>
      <rPr>
        <sz val="14"/>
        <rFont val="HG丸ｺﾞｼｯｸM-PRO"/>
        <family val="3"/>
        <charset val="128"/>
      </rPr>
      <t>日</t>
    </r>
    <rPh sb="2" eb="3">
      <t>ガツ</t>
    </rPh>
    <rPh sb="5" eb="6">
      <t>ニチ</t>
    </rPh>
    <phoneticPr fontId="21"/>
  </si>
  <si>
    <r>
      <rPr>
        <sz val="14"/>
        <color indexed="10"/>
        <rFont val="HG丸ｺﾞｼｯｸM-PRO"/>
        <family val="3"/>
        <charset val="128"/>
      </rPr>
      <t>10</t>
    </r>
    <r>
      <rPr>
        <sz val="14"/>
        <rFont val="HG丸ｺﾞｼｯｸM-PRO"/>
        <family val="3"/>
        <charset val="128"/>
      </rPr>
      <t>月</t>
    </r>
    <r>
      <rPr>
        <sz val="14"/>
        <color indexed="10"/>
        <rFont val="HG丸ｺﾞｼｯｸM-PRO"/>
        <family val="3"/>
        <charset val="128"/>
      </rPr>
      <t>29</t>
    </r>
    <r>
      <rPr>
        <sz val="14"/>
        <rFont val="HG丸ｺﾞｼｯｸM-PRO"/>
        <family val="3"/>
        <charset val="128"/>
      </rPr>
      <t>日</t>
    </r>
    <rPh sb="2" eb="3">
      <t>ガツ</t>
    </rPh>
    <rPh sb="5" eb="6">
      <t>ニチ</t>
    </rPh>
    <phoneticPr fontId="21"/>
  </si>
  <si>
    <r>
      <t xml:space="preserve">うち開催市町宿泊
</t>
    </r>
    <r>
      <rPr>
        <sz val="14"/>
        <color rgb="FFFF0000"/>
        <rFont val="HG丸ｺﾞｼｯｸM-PRO"/>
        <family val="3"/>
        <charset val="128"/>
      </rPr>
      <t>（　</t>
    </r>
    <r>
      <rPr>
        <sz val="14"/>
        <color indexed="10"/>
        <rFont val="HG丸ｺﾞｼｯｸM-PRO"/>
        <family val="3"/>
        <charset val="128"/>
      </rPr>
      <t>福井市　）</t>
    </r>
    <rPh sb="2" eb="4">
      <t>カイサイ</t>
    </rPh>
    <rPh sb="4" eb="5">
      <t>シ</t>
    </rPh>
    <rPh sb="5" eb="6">
      <t>マチ</t>
    </rPh>
    <rPh sb="6" eb="8">
      <t>シュクハク</t>
    </rPh>
    <rPh sb="11" eb="13">
      <t>フクイ</t>
    </rPh>
    <rPh sb="13" eb="14">
      <t>シ</t>
    </rPh>
    <phoneticPr fontId="21"/>
  </si>
  <si>
    <r>
      <t xml:space="preserve">うち開催市町宿泊
</t>
    </r>
    <r>
      <rPr>
        <sz val="14"/>
        <color rgb="FFFF0000"/>
        <rFont val="HG丸ｺﾞｼｯｸM-PRO"/>
        <family val="3"/>
        <charset val="128"/>
      </rPr>
      <t>（</t>
    </r>
    <r>
      <rPr>
        <sz val="14"/>
        <rFont val="HG丸ｺﾞｼｯｸM-PRO"/>
        <family val="3"/>
        <charset val="128"/>
      </rPr>
      <t>　</t>
    </r>
    <r>
      <rPr>
        <sz val="14"/>
        <color indexed="10"/>
        <rFont val="HG丸ｺﾞｼｯｸM-PRO"/>
        <family val="3"/>
        <charset val="128"/>
      </rPr>
      <t>福井市　）</t>
    </r>
    <rPh sb="2" eb="4">
      <t>カイサイ</t>
    </rPh>
    <rPh sb="4" eb="5">
      <t>シ</t>
    </rPh>
    <rPh sb="5" eb="6">
      <t>マチ</t>
    </rPh>
    <rPh sb="6" eb="8">
      <t>シュクハク</t>
    </rPh>
    <rPh sb="11" eb="13">
      <t>フクイ</t>
    </rPh>
    <rPh sb="13" eb="14">
      <t>シ</t>
    </rPh>
    <phoneticPr fontId="21"/>
  </si>
  <si>
    <t>永平寺町、勝山市、鯖江市</t>
    <rPh sb="0" eb="4">
      <t>エイヘイジチョウ</t>
    </rPh>
    <rPh sb="5" eb="8">
      <t>カツヤマシ</t>
    </rPh>
    <rPh sb="9" eb="12">
      <t>サバエシ</t>
    </rPh>
    <phoneticPr fontId="2"/>
  </si>
  <si>
    <t>所属　</t>
    <phoneticPr fontId="2"/>
  </si>
  <si>
    <t>氏名　</t>
    <phoneticPr fontId="2"/>
  </si>
  <si>
    <t>種別</t>
    <rPh sb="0" eb="2">
      <t>シュベツ</t>
    </rPh>
    <phoneticPr fontId="2"/>
  </si>
  <si>
    <t>コンベンション参加者名簿</t>
    <phoneticPr fontId="21"/>
  </si>
  <si>
    <t>番号</t>
  </si>
  <si>
    <t>氏　　名</t>
  </si>
  <si>
    <t>宿泊市町</t>
  </si>
  <si>
    <t>区分</t>
  </si>
  <si>
    <t>※区分は「海外」、「県外」、「県内」の別を記入</t>
    <phoneticPr fontId="21"/>
  </si>
  <si>
    <t>中国</t>
    <rPh sb="0" eb="2">
      <t>チュウゴク</t>
    </rPh>
    <phoneticPr fontId="21"/>
  </si>
  <si>
    <t>○○　○○</t>
    <phoneticPr fontId="21"/>
  </si>
  <si>
    <t>福井市</t>
    <rPh sb="0" eb="2">
      <t>フクイ</t>
    </rPh>
    <rPh sb="2" eb="3">
      <t>シ</t>
    </rPh>
    <phoneticPr fontId="21"/>
  </si>
  <si>
    <t>新潟県</t>
    <rPh sb="0" eb="2">
      <t>ニイガタ</t>
    </rPh>
    <rPh sb="2" eb="3">
      <t>ケン</t>
    </rPh>
    <phoneticPr fontId="21"/>
  </si>
  <si>
    <t>韓国</t>
    <rPh sb="0" eb="2">
      <t>カンコク</t>
    </rPh>
    <phoneticPr fontId="21"/>
  </si>
  <si>
    <t>アメリカ</t>
    <phoneticPr fontId="21"/>
  </si>
  <si>
    <t>北海道</t>
    <rPh sb="0" eb="3">
      <t>ホッカイドウ</t>
    </rPh>
    <phoneticPr fontId="21"/>
  </si>
  <si>
    <t>○○　○○</t>
  </si>
  <si>
    <t>あわら市</t>
    <rPh sb="3" eb="4">
      <t>シ</t>
    </rPh>
    <phoneticPr fontId="21"/>
  </si>
  <si>
    <t>石川県</t>
    <rPh sb="0" eb="2">
      <t>イシカワ</t>
    </rPh>
    <rPh sb="2" eb="3">
      <t>ケン</t>
    </rPh>
    <phoneticPr fontId="21"/>
  </si>
  <si>
    <t>東京都</t>
    <rPh sb="0" eb="3">
      <t>トウキョウト</t>
    </rPh>
    <phoneticPr fontId="21"/>
  </si>
  <si>
    <t>富山県</t>
    <rPh sb="0" eb="3">
      <t>トヤマケン</t>
    </rPh>
    <phoneticPr fontId="21"/>
  </si>
  <si>
    <t>福井県</t>
    <rPh sb="0" eb="3">
      <t>フクイケン</t>
    </rPh>
    <phoneticPr fontId="21"/>
  </si>
  <si>
    <t>－</t>
    <phoneticPr fontId="21"/>
  </si>
  <si>
    <t>愛知県</t>
    <rPh sb="0" eb="3">
      <t>アイチケン</t>
    </rPh>
    <phoneticPr fontId="21"/>
  </si>
  <si>
    <t>　　円ⓒ</t>
    <rPh sb="2" eb="3">
      <t>エン</t>
    </rPh>
    <phoneticPr fontId="2"/>
  </si>
  <si>
    <t>受取人名
NAME of ACCOUNT HOLDER</t>
    <phoneticPr fontId="2"/>
  </si>
  <si>
    <t>受取人住所
ADDRESS of ACCOUNT HOLDER</t>
    <phoneticPr fontId="2"/>
  </si>
  <si>
    <t>振込先銀行名
BANK NAME</t>
    <phoneticPr fontId="2"/>
  </si>
  <si>
    <t>銀行(支店)住所
BANK(BRANCH) ADDRESS</t>
    <phoneticPr fontId="2"/>
  </si>
  <si>
    <t>口座番号
ACCOUNT NUMBER</t>
    <phoneticPr fontId="2"/>
  </si>
  <si>
    <t>名　　　称</t>
    <phoneticPr fontId="2"/>
  </si>
  <si>
    <t>口座番号</t>
    <phoneticPr fontId="2"/>
  </si>
  <si>
    <t>TEL　</t>
    <phoneticPr fontId="2"/>
  </si>
  <si>
    <t>(　　 　)　　 　-　　 　 　　　　</t>
    <phoneticPr fontId="2"/>
  </si>
  <si>
    <t>　人④</t>
    <phoneticPr fontId="2"/>
  </si>
  <si>
    <t>人　</t>
    <phoneticPr fontId="2"/>
  </si>
  <si>
    <t>　海外参加者　</t>
    <phoneticPr fontId="2"/>
  </si>
  <si>
    <t>開 催 期 間</t>
    <phoneticPr fontId="2"/>
  </si>
  <si>
    <t>開 催 場 所</t>
    <phoneticPr fontId="2"/>
  </si>
  <si>
    <t>開 催 規 模</t>
    <phoneticPr fontId="2"/>
  </si>
  <si>
    <t>参 加 者 数</t>
    <phoneticPr fontId="2"/>
  </si>
  <si>
    <t>県 内
宿 泊 者 数</t>
    <phoneticPr fontId="2"/>
  </si>
  <si>
    <t>開 催 経 費 額</t>
    <phoneticPr fontId="2"/>
  </si>
  <si>
    <t>・市町　</t>
    <rPh sb="1" eb="3">
      <t>シマチ</t>
    </rPh>
    <phoneticPr fontId="2"/>
  </si>
  <si>
    <t>(様式第5号添付1コンベンション開催収支予算書の合計額)</t>
    <phoneticPr fontId="2"/>
  </si>
  <si>
    <t>・会場</t>
    <rPh sb="1" eb="3">
      <t>カイジョウ</t>
    </rPh>
    <phoneticPr fontId="2"/>
  </si>
  <si>
    <t>県外参加者(国内)の宿泊者数</t>
    <phoneticPr fontId="2"/>
  </si>
  <si>
    <r>
      <t>県外・海外参加者延べ宿泊人数</t>
    </r>
    <r>
      <rPr>
        <sz val="11"/>
        <color theme="1"/>
        <rFont val="HG丸ｺﾞｼｯｸM-PRO"/>
        <family val="3"/>
        <charset val="128"/>
      </rPr>
      <t>【⑤＋⑦】</t>
    </r>
    <phoneticPr fontId="2"/>
  </si>
  <si>
    <r>
      <t>うち開催市町での延べ宿泊人数</t>
    </r>
    <r>
      <rPr>
        <sz val="11"/>
        <color theme="1"/>
        <rFont val="HG丸ｺﾞｼｯｸM-PRO"/>
        <family val="3"/>
        <charset val="128"/>
      </rPr>
      <t>【⑥＋⑧】</t>
    </r>
    <phoneticPr fontId="2"/>
  </si>
  <si>
    <r>
      <t>県外・海外からの参加者</t>
    </r>
    <r>
      <rPr>
        <sz val="12"/>
        <color theme="1"/>
        <rFont val="HG丸ｺﾞｼｯｸM-PRO"/>
        <family val="3"/>
        <charset val="128"/>
      </rPr>
      <t>【①＋②】</t>
    </r>
    <phoneticPr fontId="2"/>
  </si>
  <si>
    <t>代表者役職氏名</t>
    <phoneticPr fontId="2"/>
  </si>
  <si>
    <t>海外参加者の宿泊者数</t>
    <phoneticPr fontId="2"/>
  </si>
  <si>
    <t>発 行 責 任 者</t>
    <rPh sb="0" eb="1">
      <t>ハツ</t>
    </rPh>
    <rPh sb="2" eb="3">
      <t>ギョウ</t>
    </rPh>
    <rPh sb="4" eb="5">
      <t>セキ</t>
    </rPh>
    <rPh sb="6" eb="7">
      <t>ニン</t>
    </rPh>
    <rPh sb="8" eb="9">
      <t>モノ</t>
    </rPh>
    <phoneticPr fontId="2"/>
  </si>
  <si>
    <t>連 絡 先 担 当 者</t>
    <phoneticPr fontId="2"/>
  </si>
  <si>
    <r>
      <t>口座名義</t>
    </r>
    <r>
      <rPr>
        <sz val="9"/>
        <color theme="1"/>
        <rFont val="HG丸ｺﾞｼｯｸM-PRO"/>
        <family val="3"/>
        <charset val="128"/>
      </rPr>
      <t>(個人名義は指定できません)</t>
    </r>
    <rPh sb="0" eb="4">
      <t>コウザメイギ</t>
    </rPh>
    <rPh sb="5" eb="9">
      <t>コジンメイギ</t>
    </rPh>
    <rPh sb="10" eb="12">
      <t>シテイ</t>
    </rPh>
    <phoneticPr fontId="2"/>
  </si>
  <si>
    <t>様式第5号別紙1</t>
    <rPh sb="0" eb="2">
      <t>ヨウシキ</t>
    </rPh>
    <rPh sb="2" eb="3">
      <t>ダイ</t>
    </rPh>
    <rPh sb="4" eb="5">
      <t>ゴウ</t>
    </rPh>
    <rPh sb="5" eb="7">
      <t>ベッシ</t>
    </rPh>
    <phoneticPr fontId="2"/>
  </si>
  <si>
    <t>様式第5号別紙2</t>
    <rPh sb="0" eb="3">
      <t>ヨウシキダイ</t>
    </rPh>
    <rPh sb="4" eb="5">
      <t>ゴウ</t>
    </rPh>
    <rPh sb="5" eb="7">
      <t>ベッシ</t>
    </rPh>
    <phoneticPr fontId="2"/>
  </si>
  <si>
    <t>請求助成金等振込先（海外送金用）</t>
    <rPh sb="6" eb="9">
      <t>フリコミサキ</t>
    </rPh>
    <rPh sb="14" eb="15">
      <t>ヨウ</t>
    </rPh>
    <phoneticPr fontId="2"/>
  </si>
  <si>
    <t>様式第５号添付2</t>
    <rPh sb="0" eb="2">
      <t>ヨウシキ</t>
    </rPh>
    <rPh sb="2" eb="3">
      <t>ダイ</t>
    </rPh>
    <rPh sb="4" eb="5">
      <t>ゴウ</t>
    </rPh>
    <rPh sb="5" eb="7">
      <t>テンプ</t>
    </rPh>
    <phoneticPr fontId="21"/>
  </si>
  <si>
    <t>様式第5号添付2</t>
    <rPh sb="0" eb="2">
      <t>ヨウシキ</t>
    </rPh>
    <rPh sb="2" eb="3">
      <t>ダイ</t>
    </rPh>
    <rPh sb="4" eb="5">
      <t>ゴウ</t>
    </rPh>
    <rPh sb="5" eb="7">
      <t>テンプ</t>
    </rPh>
    <phoneticPr fontId="21"/>
  </si>
  <si>
    <t>様式第５号添付3</t>
    <phoneticPr fontId="21"/>
  </si>
  <si>
    <t>　　　　　　　３　宿泊実績報告書（様式第５号添付２）、参加者名簿（様式第５号添付３）</t>
    <phoneticPr fontId="2"/>
  </si>
  <si>
    <t>TEL：(       )　 　-　　  FAX：(       )　　 -　　　　</t>
    <phoneticPr fontId="2"/>
  </si>
  <si>
    <t>　　　　　　　４　その他必要な書類（振込先口座の通帳の写し、主催者アンケート、開催パンフ等）</t>
    <phoneticPr fontId="2"/>
  </si>
  <si>
    <t>　　　　　　　</t>
    <phoneticPr fontId="2"/>
  </si>
  <si>
    <t>【添付書類】　１　コンベンション開催収支決算報告書（または決算見込書）（様式第５号添付１）</t>
    <phoneticPr fontId="2"/>
  </si>
  <si>
    <t>振 込 先　※</t>
    <rPh sb="0" eb="1">
      <t>シン</t>
    </rPh>
    <rPh sb="2" eb="3">
      <t>コミ</t>
    </rPh>
    <rPh sb="4" eb="5">
      <t>サキ</t>
    </rPh>
    <phoneticPr fontId="2"/>
  </si>
  <si>
    <t>※　海外送金の場合は、請求助成金等振込先（海外送金用）（様式第５号別紙２）が必要です。</t>
    <rPh sb="38" eb="40">
      <t>ヒツヨウ</t>
    </rPh>
    <phoneticPr fontId="2"/>
  </si>
  <si>
    <t>小
計</t>
    <rPh sb="0" eb="1">
      <t>ショウ</t>
    </rPh>
    <rPh sb="2" eb="3">
      <t>ケイ</t>
    </rPh>
    <phoneticPr fontId="21"/>
  </si>
  <si>
    <t>県内参加者</t>
    <rPh sb="1" eb="2">
      <t>ナイ</t>
    </rPh>
    <phoneticPr fontId="21"/>
  </si>
  <si>
    <t>海外参加者</t>
    <rPh sb="0" eb="2">
      <t>カイガイ</t>
    </rPh>
    <phoneticPr fontId="21"/>
  </si>
  <si>
    <t>うち開催市町延べ宿泊数</t>
    <phoneticPr fontId="21"/>
  </si>
  <si>
    <t>県外参加者の延べ宿泊数</t>
    <phoneticPr fontId="21"/>
  </si>
  <si>
    <t>海外参加者の延べ宿泊数</t>
    <phoneticPr fontId="21"/>
  </si>
  <si>
    <t>県外参加者</t>
    <rPh sb="1" eb="2">
      <t>ガイ</t>
    </rPh>
    <phoneticPr fontId="21"/>
  </si>
  <si>
    <t>※海外送金の場合は、英語で記載してください。</t>
    <rPh sb="1" eb="5">
      <t>カイガイソウキン</t>
    </rPh>
    <rPh sb="6" eb="8">
      <t>バアイ</t>
    </rPh>
    <rPh sb="10" eb="12">
      <t>エイゴ</t>
    </rPh>
    <rPh sb="13" eb="15">
      <t>キサイ</t>
    </rPh>
    <phoneticPr fontId="2"/>
  </si>
  <si>
    <t>注1）アトラクション助成金・シャトル便運行助成金・エクスカーション助成金を請求される場合は、各助成金の実績報告書
　　　および収支決算報告書が別途必要です。</t>
    <rPh sb="0" eb="1">
      <t>チュウ</t>
    </rPh>
    <phoneticPr fontId="2"/>
  </si>
  <si>
    <t>注１）アトラクション助成金・シャトル便運行助成金・エクスカーション助成金を請求される場合は、各助成金の実績報告書
　　　および収支決算報告書が別途必要です。</t>
    <rPh sb="0" eb="1">
      <t>チュウ</t>
    </rPh>
    <phoneticPr fontId="2"/>
  </si>
  <si>
    <t>ﾀﾞｲ○○ｶｲｾﾞﾝｺｸ○○○○ﾀｲｶｲｼﾞﾂｺｳｲｲﾝｶｲ
第○○回 全国○○○○大会実行委員会</t>
    <phoneticPr fontId="2"/>
  </si>
  <si>
    <t>○○</t>
    <phoneticPr fontId="2"/>
  </si>
  <si>
    <t>普通</t>
    <rPh sb="0" eb="2">
      <t>フツウ</t>
    </rPh>
    <phoneticPr fontId="2"/>
  </si>
  <si>
    <t>連絡先住所　　</t>
    <phoneticPr fontId="2"/>
  </si>
  <si>
    <t>（　枚目／　枚中）</t>
    <phoneticPr fontId="21"/>
  </si>
  <si>
    <t>海外</t>
    <rPh sb="0" eb="2">
      <t>カイガイ</t>
    </rPh>
    <phoneticPr fontId="2"/>
  </si>
  <si>
    <r>
      <rPr>
        <sz val="14"/>
        <color indexed="10"/>
        <rFont val="HG丸ｺﾞｼｯｸM-PRO"/>
        <family val="3"/>
        <charset val="128"/>
      </rPr>
      <t>10</t>
    </r>
    <r>
      <rPr>
        <sz val="14"/>
        <rFont val="HG丸ｺﾞｼｯｸM-PRO"/>
        <family val="3"/>
        <charset val="128"/>
      </rPr>
      <t>月</t>
    </r>
    <r>
      <rPr>
        <sz val="14"/>
        <color rgb="FFFF0000"/>
        <rFont val="HG丸ｺﾞｼｯｸM-PRO"/>
        <family val="3"/>
        <charset val="128"/>
      </rPr>
      <t>30</t>
    </r>
    <r>
      <rPr>
        <sz val="14"/>
        <rFont val="HG丸ｺﾞｼｯｸM-PRO"/>
        <family val="3"/>
        <charset val="128"/>
      </rPr>
      <t>日</t>
    </r>
    <rPh sb="2" eb="3">
      <t>ガツ</t>
    </rPh>
    <rPh sb="5" eb="6">
      <t>ニチ</t>
    </rPh>
    <phoneticPr fontId="21"/>
  </si>
  <si>
    <t>月　日</t>
    <rPh sb="0" eb="1">
      <t>ガツ</t>
    </rPh>
    <rPh sb="2" eb="3">
      <t>ニチ</t>
    </rPh>
    <phoneticPr fontId="21"/>
  </si>
  <si>
    <t xml:space="preserve"> （　あわら市　）</t>
    <rPh sb="6" eb="7">
      <t>シ</t>
    </rPh>
    <phoneticPr fontId="21"/>
  </si>
  <si>
    <r>
      <rPr>
        <sz val="14"/>
        <color rgb="FFFF0000"/>
        <rFont val="HG丸ｺﾞｼｯｸM-PRO"/>
        <family val="3"/>
        <charset val="128"/>
      </rPr>
      <t>（　あわら市</t>
    </r>
    <r>
      <rPr>
        <sz val="14"/>
        <color indexed="10"/>
        <rFont val="HG丸ｺﾞｼｯｸM-PRO"/>
        <family val="3"/>
        <charset val="128"/>
      </rPr>
      <t>　）</t>
    </r>
    <rPh sb="5" eb="6">
      <t>シ</t>
    </rPh>
    <phoneticPr fontId="21"/>
  </si>
  <si>
    <r>
      <t>金　額</t>
    </r>
    <r>
      <rPr>
        <sz val="11"/>
        <rFont val="HG丸ｺﾞｼｯｸM-PRO"/>
        <family val="3"/>
        <charset val="128"/>
      </rPr>
      <t>（※1）</t>
    </r>
    <phoneticPr fontId="21"/>
  </si>
  <si>
    <t>フェニックスプラザ、国際交流会館</t>
    <rPh sb="10" eb="12">
      <t>コクサイ</t>
    </rPh>
    <rPh sb="12" eb="14">
      <t>コウリュウ</t>
    </rPh>
    <rPh sb="14" eb="16">
      <t>カイカン</t>
    </rPh>
    <phoneticPr fontId="23"/>
  </si>
  <si>
    <t>参加者合計</t>
    <rPh sb="0" eb="3">
      <t>サンカシャ</t>
    </rPh>
    <rPh sb="3" eb="5">
      <t>ゴウケイ</t>
    </rPh>
    <rPh sb="4" eb="5">
      <t>ケイ</t>
    </rPh>
    <phoneticPr fontId="2"/>
  </si>
  <si>
    <t>参加者合計</t>
    <rPh sb="0" eb="3">
      <t>サンカシャ</t>
    </rPh>
    <rPh sb="3" eb="5">
      <t>ゴウケイ</t>
    </rPh>
    <phoneticPr fontId="2"/>
  </si>
  <si>
    <t>（別紙1内訳の合計額）</t>
    <phoneticPr fontId="2"/>
  </si>
  <si>
    <t>支店名
BRANCH NAME</t>
    <phoneticPr fontId="2"/>
  </si>
  <si>
    <t>スウィフトコード
SWIFT CODE</t>
    <phoneticPr fontId="2"/>
  </si>
  <si>
    <t>宿泊者数【③＋④】</t>
    <phoneticPr fontId="2"/>
  </si>
  <si>
    <t>［　　］全国　</t>
    <phoneticPr fontId="2"/>
  </si>
  <si>
    <t>［　　］国際　　　　　　　　　</t>
    <phoneticPr fontId="2"/>
  </si>
  <si>
    <t>［　　］ブロック</t>
  </si>
  <si>
    <t>様式第５号（第9条関係）</t>
    <rPh sb="6" eb="7">
      <t>ダイ</t>
    </rPh>
    <rPh sb="8" eb="11">
      <t>ジョウカンケイ</t>
    </rPh>
    <phoneticPr fontId="2"/>
  </si>
  <si>
    <t>(うち現地参加者数　　人)</t>
    <rPh sb="3" eb="9">
      <t>ゲンチサンカシャスウ</t>
    </rPh>
    <rPh sb="11" eb="12">
      <t>ニン</t>
    </rPh>
    <phoneticPr fontId="2"/>
  </si>
  <si>
    <t>〒　　　-　　　</t>
    <phoneticPr fontId="2"/>
  </si>
  <si>
    <r>
      <rPr>
        <sz val="12"/>
        <color theme="1"/>
        <rFont val="HG丸ｺﾞｼｯｸM-PRO"/>
        <family val="3"/>
        <charset val="128"/>
      </rPr>
      <t>〒</t>
    </r>
    <r>
      <rPr>
        <sz val="12"/>
        <color rgb="FFFF0000"/>
        <rFont val="HG丸ｺﾞｼｯｸM-PRO"/>
        <family val="3"/>
        <charset val="128"/>
      </rPr>
      <t>910-0004　　　　</t>
    </r>
    <phoneticPr fontId="2"/>
  </si>
  <si>
    <r>
      <t>〒</t>
    </r>
    <r>
      <rPr>
        <sz val="14"/>
        <color rgb="FFFF0000"/>
        <rFont val="HG丸ｺﾞｼｯｸM-PRO"/>
        <family val="3"/>
        <charset val="128"/>
      </rPr>
      <t>910-0004　</t>
    </r>
    <phoneticPr fontId="2"/>
  </si>
  <si>
    <r>
      <t>TEL：</t>
    </r>
    <r>
      <rPr>
        <sz val="14"/>
        <color rgb="FFFF0000"/>
        <rFont val="HG丸ｺﾞｼｯｸM-PRO"/>
        <family val="3"/>
        <charset val="128"/>
      </rPr>
      <t>(0776)23-0181</t>
    </r>
    <r>
      <rPr>
        <sz val="14"/>
        <color theme="1"/>
        <rFont val="HG丸ｺﾞｼｯｸM-PRO"/>
        <family val="3"/>
        <charset val="128"/>
      </rPr>
      <t>　 FAX：</t>
    </r>
    <r>
      <rPr>
        <sz val="14"/>
        <color rgb="FFFF0000"/>
        <rFont val="HG丸ｺﾞｼｯｸM-PRO"/>
        <family val="3"/>
        <charset val="128"/>
      </rPr>
      <t>(0776)23 -3715</t>
    </r>
    <r>
      <rPr>
        <sz val="14"/>
        <color theme="1"/>
        <rFont val="HG丸ｺﾞｼｯｸM-PRO"/>
        <family val="3"/>
        <charset val="128"/>
      </rPr>
      <t>　　　　</t>
    </r>
    <phoneticPr fontId="2"/>
  </si>
  <si>
    <r>
      <t>令和</t>
    </r>
    <r>
      <rPr>
        <sz val="16"/>
        <color rgb="FFFF0000"/>
        <rFont val="HG丸ｺﾞｼｯｸM-PRO"/>
        <family val="3"/>
        <charset val="128"/>
      </rPr>
      <t>○</t>
    </r>
    <r>
      <rPr>
        <sz val="16"/>
        <color theme="1"/>
        <rFont val="HG丸ｺﾞｼｯｸM-PRO"/>
        <family val="3"/>
        <charset val="128"/>
      </rPr>
      <t>年</t>
    </r>
    <r>
      <rPr>
        <sz val="16"/>
        <color rgb="FFFF0000"/>
        <rFont val="HG丸ｺﾞｼｯｸM-PRO"/>
        <family val="3"/>
        <charset val="128"/>
      </rPr>
      <t>10</t>
    </r>
    <r>
      <rPr>
        <sz val="16"/>
        <color theme="1"/>
        <rFont val="HG丸ｺﾞｼｯｸM-PRO"/>
        <family val="3"/>
        <charset val="128"/>
      </rPr>
      <t>月</t>
    </r>
    <r>
      <rPr>
        <sz val="16"/>
        <color rgb="FFFF0000"/>
        <rFont val="HG丸ｺﾞｼｯｸM-PRO"/>
        <family val="3"/>
        <charset val="128"/>
      </rPr>
      <t>28</t>
    </r>
    <r>
      <rPr>
        <sz val="16"/>
        <color theme="1"/>
        <rFont val="HG丸ｺﾞｼｯｸM-PRO"/>
        <family val="3"/>
        <charset val="128"/>
      </rPr>
      <t>日（</t>
    </r>
    <r>
      <rPr>
        <sz val="16"/>
        <color rgb="FFFF0000"/>
        <rFont val="HG丸ｺﾞｼｯｸM-PRO"/>
        <family val="3"/>
        <charset val="128"/>
      </rPr>
      <t>火</t>
    </r>
    <r>
      <rPr>
        <sz val="16"/>
        <color theme="1"/>
        <rFont val="HG丸ｺﾞｼｯｸM-PRO"/>
        <family val="3"/>
        <charset val="128"/>
      </rPr>
      <t>）　～　</t>
    </r>
    <r>
      <rPr>
        <sz val="16"/>
        <color rgb="FFFF0000"/>
        <rFont val="HG丸ｺﾞｼｯｸM-PRO"/>
        <family val="3"/>
        <charset val="128"/>
      </rPr>
      <t>10</t>
    </r>
    <r>
      <rPr>
        <sz val="16"/>
        <color theme="1"/>
        <rFont val="HG丸ｺﾞｼｯｸM-PRO"/>
        <family val="3"/>
        <charset val="128"/>
      </rPr>
      <t>月</t>
    </r>
    <r>
      <rPr>
        <sz val="16"/>
        <color rgb="FFFF0000"/>
        <rFont val="HG丸ｺﾞｼｯｸM-PRO"/>
        <family val="3"/>
        <charset val="128"/>
      </rPr>
      <t>31</t>
    </r>
    <r>
      <rPr>
        <sz val="16"/>
        <color theme="1"/>
        <rFont val="HG丸ｺﾞｼｯｸM-PRO"/>
        <family val="3"/>
        <charset val="128"/>
      </rPr>
      <t>日（</t>
    </r>
    <r>
      <rPr>
        <sz val="16"/>
        <color rgb="FFFF0000"/>
        <rFont val="HG丸ｺﾞｼｯｸM-PRO"/>
        <family val="3"/>
        <charset val="128"/>
      </rPr>
      <t>金</t>
    </r>
    <r>
      <rPr>
        <sz val="16"/>
        <color theme="1"/>
        <rFont val="HG丸ｺﾞｼｯｸM-PRO"/>
        <family val="3"/>
        <charset val="128"/>
      </rPr>
      <t>）</t>
    </r>
    <rPh sb="11" eb="12">
      <t>ヒ</t>
    </rPh>
    <rPh sb="23" eb="24">
      <t>キン</t>
    </rPh>
    <phoneticPr fontId="2"/>
  </si>
  <si>
    <t>フェニックス・プラザ、福井県国際交流会館、グランディア芳泉</t>
    <phoneticPr fontId="2"/>
  </si>
  <si>
    <t>福井市／あわら市</t>
    <phoneticPr fontId="2"/>
  </si>
  <si>
    <r>
      <t>［　</t>
    </r>
    <r>
      <rPr>
        <sz val="16"/>
        <color rgb="FFFF0000"/>
        <rFont val="HG丸ｺﾞｼｯｸM-PRO"/>
        <family val="3"/>
        <charset val="128"/>
      </rPr>
      <t>○</t>
    </r>
    <r>
      <rPr>
        <sz val="16"/>
        <color theme="1"/>
        <rFont val="HG丸ｺﾞｼｯｸM-PRO"/>
        <family val="3"/>
        <charset val="128"/>
      </rPr>
      <t>　］国際　　　　　　　　　</t>
    </r>
    <phoneticPr fontId="2"/>
  </si>
  <si>
    <r>
      <t>(うち現地参加者数</t>
    </r>
    <r>
      <rPr>
        <sz val="14"/>
        <color rgb="FFFF0000"/>
        <rFont val="HG丸ｺﾞｼｯｸM-PRO"/>
        <family val="3"/>
        <charset val="128"/>
      </rPr>
      <t>1,000</t>
    </r>
    <r>
      <rPr>
        <sz val="14"/>
        <color theme="1"/>
        <rFont val="HG丸ｺﾞｼｯｸM-PRO"/>
        <family val="3"/>
        <charset val="128"/>
      </rPr>
      <t>人)</t>
    </r>
    <rPh sb="3" eb="9">
      <t>ゲンチサンカシャスウ</t>
    </rPh>
    <rPh sb="14" eb="15">
      <t>ニン</t>
    </rPh>
    <phoneticPr fontId="2"/>
  </si>
  <si>
    <r>
      <t xml:space="preserve">大規模コンベンション加算
</t>
    </r>
    <r>
      <rPr>
        <sz val="12"/>
        <color theme="1"/>
        <rFont val="HG丸ｺﾞｼｯｸM-PRO"/>
        <family val="3"/>
        <charset val="128"/>
      </rPr>
      <t>※2つ以上の会場で開催する場合のみ</t>
    </r>
    <rPh sb="0" eb="3">
      <t>ダイキボ</t>
    </rPh>
    <rPh sb="10" eb="12">
      <t>カサン</t>
    </rPh>
    <rPh sb="16" eb="18">
      <t>イジョウ</t>
    </rPh>
    <rPh sb="19" eb="21">
      <t>カイジョウ</t>
    </rPh>
    <rPh sb="22" eb="24">
      <t>カイサイ</t>
    </rPh>
    <rPh sb="26" eb="28">
      <t>バアイ</t>
    </rPh>
    <phoneticPr fontId="2"/>
  </si>
  <si>
    <t>現地参加者数</t>
    <rPh sb="0" eb="6">
      <t>ゲンチサンカシャスウ</t>
    </rPh>
    <phoneticPr fontId="2"/>
  </si>
  <si>
    <t>※現地参加者1,000人以上の場合</t>
    <rPh sb="1" eb="6">
      <t>ゲンチサンカシャ</t>
    </rPh>
    <rPh sb="11" eb="14">
      <t>ニンイジョウ</t>
    </rPh>
    <rPh sb="15" eb="17">
      <t>バアイ</t>
    </rPh>
    <phoneticPr fontId="2"/>
  </si>
  <si>
    <t>人</t>
    <rPh sb="0" eb="1">
      <t>ニン</t>
    </rPh>
    <phoneticPr fontId="2"/>
  </si>
  <si>
    <t>　　円ⓕ</t>
    <rPh sb="2" eb="3">
      <t>エン</t>
    </rPh>
    <phoneticPr fontId="2"/>
  </si>
  <si>
    <t>※上限100万円</t>
    <rPh sb="1" eb="3">
      <t>ジョウゲン</t>
    </rPh>
    <rPh sb="6" eb="8">
      <t>マンエン</t>
    </rPh>
    <phoneticPr fontId="2"/>
  </si>
  <si>
    <t>助成金額合計【ⓐ＋ⓑ＋ⓒ＋ⓓ＋ⓔ＋ⓕ+ⓖ】</t>
    <rPh sb="0" eb="6">
      <t>ジョセイキンガクゴウケイ</t>
    </rPh>
    <phoneticPr fontId="2"/>
  </si>
  <si>
    <t>　　　円ⓖ</t>
    <rPh sb="3" eb="4">
      <t>エン</t>
    </rPh>
    <phoneticPr fontId="2"/>
  </si>
  <si>
    <r>
      <t>金</t>
    </r>
    <r>
      <rPr>
        <sz val="14"/>
        <color rgb="FFFF0000"/>
        <rFont val="HG丸ｺﾞｼｯｸM-PRO"/>
        <family val="3"/>
        <charset val="128"/>
      </rPr>
      <t>4,290,000</t>
    </r>
    <r>
      <rPr>
        <sz val="14"/>
        <color theme="1"/>
        <rFont val="HG丸ｺﾞｼｯｸM-PRO"/>
        <family val="3"/>
        <charset val="128"/>
      </rPr>
      <t>円</t>
    </r>
    <rPh sb="0" eb="1">
      <t>キン</t>
    </rPh>
    <rPh sb="10" eb="11">
      <t>エン</t>
    </rPh>
    <phoneticPr fontId="2"/>
  </si>
  <si>
    <t>別表2</t>
    <rPh sb="0" eb="2">
      <t>ベッピョウ</t>
    </rPh>
    <phoneticPr fontId="2"/>
  </si>
  <si>
    <t>別表3</t>
    <rPh sb="0" eb="2">
      <t>ベッピョウ</t>
    </rPh>
    <phoneticPr fontId="2"/>
  </si>
  <si>
    <t>現地参加者の数</t>
    <rPh sb="0" eb="5">
      <t>ゲンチサンカシャ</t>
    </rPh>
    <rPh sb="6" eb="7">
      <t>カズ</t>
    </rPh>
    <phoneticPr fontId="2"/>
  </si>
  <si>
    <t>加算額</t>
    <rPh sb="0" eb="3">
      <t>カサンガク</t>
    </rPh>
    <phoneticPr fontId="2"/>
  </si>
  <si>
    <t>1,000人から1,999人まで</t>
    <rPh sb="5" eb="6">
      <t>ニン</t>
    </rPh>
    <rPh sb="13" eb="14">
      <t>ニン</t>
    </rPh>
    <phoneticPr fontId="2"/>
  </si>
  <si>
    <t>40万円</t>
    <rPh sb="2" eb="4">
      <t>マンエン</t>
    </rPh>
    <phoneticPr fontId="2"/>
  </si>
  <si>
    <t>2,000人から2,999人まで</t>
    <rPh sb="5" eb="6">
      <t>ニン</t>
    </rPh>
    <rPh sb="13" eb="14">
      <t>ニン</t>
    </rPh>
    <phoneticPr fontId="2"/>
  </si>
  <si>
    <t>60万円</t>
    <rPh sb="2" eb="4">
      <t>マンエン</t>
    </rPh>
    <phoneticPr fontId="2"/>
  </si>
  <si>
    <t>3,000人から3,999人まで</t>
    <rPh sb="5" eb="6">
      <t>ニン</t>
    </rPh>
    <rPh sb="13" eb="14">
      <t>ニン</t>
    </rPh>
    <phoneticPr fontId="2"/>
  </si>
  <si>
    <t>80万円</t>
    <rPh sb="2" eb="4">
      <t>マンエン</t>
    </rPh>
    <phoneticPr fontId="2"/>
  </si>
  <si>
    <t>4,000人以上</t>
    <rPh sb="5" eb="8">
      <t>ニンイジョウ</t>
    </rPh>
    <phoneticPr fontId="2"/>
  </si>
  <si>
    <t>100万円</t>
    <rPh sb="3" eb="5">
      <t>マンエン</t>
    </rPh>
    <phoneticPr fontId="2"/>
  </si>
  <si>
    <t>5,000円×30件</t>
    <rPh sb="5" eb="6">
      <t>エン</t>
    </rPh>
    <rPh sb="9" eb="10">
      <t>ケン</t>
    </rPh>
    <phoneticPr fontId="21"/>
  </si>
  <si>
    <t>10社</t>
    <rPh sb="2" eb="3">
      <t>シャ</t>
    </rPh>
    <phoneticPr fontId="21"/>
  </si>
  <si>
    <r>
      <t>金</t>
    </r>
    <r>
      <rPr>
        <sz val="14"/>
        <color rgb="FFFF0000"/>
        <rFont val="HG丸ｺﾞｼｯｸM-PRO"/>
        <family val="3"/>
        <charset val="128"/>
      </rPr>
      <t>10,140,000</t>
    </r>
    <r>
      <rPr>
        <sz val="14"/>
        <color rgb="FF000000"/>
        <rFont val="HG丸ｺﾞｼｯｸM-PRO"/>
        <family val="3"/>
        <charset val="128"/>
      </rPr>
      <t>円</t>
    </r>
    <rPh sb="0" eb="1">
      <t>キン</t>
    </rPh>
    <rPh sb="11" eb="12">
      <t>エン</t>
    </rPh>
    <phoneticPr fontId="2"/>
  </si>
  <si>
    <t>10,000円×300人　6,000円×200人</t>
    <rPh sb="6" eb="7">
      <t>エン</t>
    </rPh>
    <rPh sb="11" eb="12">
      <t>ニン</t>
    </rPh>
    <rPh sb="18" eb="19">
      <t>エン</t>
    </rPh>
    <rPh sb="23" eb="24">
      <t>ニン</t>
    </rPh>
    <phoneticPr fontId="21"/>
  </si>
  <si>
    <t>　　　　　　　４　その他必要な書類（振込先口座の通帳の写し、開催状況を示す写真（3～4枚）、主催者アンケート、開催パンフ等）</t>
    <rPh sb="30" eb="34">
      <t>カイサイジョウキョウ</t>
    </rPh>
    <rPh sb="35" eb="36">
      <t>シメ</t>
    </rPh>
    <rPh sb="37" eb="39">
      <t>シャシン</t>
    </rPh>
    <rPh sb="43" eb="44">
      <t>マイ</t>
    </rPh>
    <phoneticPr fontId="2"/>
  </si>
  <si>
    <r>
      <t xml:space="preserve">居住地
</t>
    </r>
    <r>
      <rPr>
        <sz val="8"/>
        <color indexed="8"/>
        <rFont val="HG丸ｺﾞｼｯｸM-PRO"/>
        <family val="3"/>
        <charset val="128"/>
      </rPr>
      <t>（県名・国名）</t>
    </r>
    <phoneticPr fontId="21"/>
  </si>
  <si>
    <t>月　日</t>
    <rPh sb="0" eb="1">
      <t>ツキ</t>
    </rPh>
    <rPh sb="2" eb="3">
      <t>ヒ</t>
    </rPh>
    <phoneticPr fontId="2"/>
  </si>
  <si>
    <t>計</t>
    <rPh sb="0" eb="1">
      <t>ケイ</t>
    </rPh>
    <phoneticPr fontId="2"/>
  </si>
  <si>
    <t>○</t>
    <phoneticPr fontId="2"/>
  </si>
  <si>
    <t>静岡県</t>
    <rPh sb="0" eb="3">
      <t>シズオカケン</t>
    </rPh>
    <phoneticPr fontId="2"/>
  </si>
  <si>
    <t>あわら市</t>
    <rPh sb="3" eb="4">
      <t>シ</t>
    </rPh>
    <phoneticPr fontId="2"/>
  </si>
  <si>
    <t>うち海外</t>
    <rPh sb="2" eb="4">
      <t>カイガイ</t>
    </rPh>
    <phoneticPr fontId="2"/>
  </si>
  <si>
    <r>
      <t>（</t>
    </r>
    <r>
      <rPr>
        <sz val="10"/>
        <color rgb="FFFF0000"/>
        <rFont val="HG丸ｺﾞｼｯｸM-PRO"/>
        <family val="3"/>
        <charset val="128"/>
      </rPr>
      <t>1</t>
    </r>
    <r>
      <rPr>
        <sz val="10"/>
        <color theme="1"/>
        <rFont val="HG丸ｺﾞｼｯｸM-PRO"/>
        <family val="3"/>
        <charset val="128"/>
      </rPr>
      <t>枚目／</t>
    </r>
    <r>
      <rPr>
        <sz val="10"/>
        <color rgb="FFFF0000"/>
        <rFont val="HG丸ｺﾞｼｯｸM-PRO"/>
        <family val="3"/>
        <charset val="128"/>
      </rPr>
      <t>30</t>
    </r>
    <r>
      <rPr>
        <sz val="10"/>
        <color theme="1"/>
        <rFont val="HG丸ｺﾞｼｯｸM-PRO"/>
        <family val="3"/>
        <charset val="128"/>
      </rPr>
      <t>枚中）</t>
    </r>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</si>
</sst>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quot;人&quot;"/>
    <numFmt numFmtId="179" formatCode="&quot;金&quot;#,##0&quot;円&quot;"/>
    <numFmt numFmtId="180" formatCode="#,##0_);[Red]\(#,##0\)"/>
    <numFmt numFmtId="181" formatCode="#,###"/>
    <numFmt numFmtId="182" formatCode="[$]ggge&quot;年&quot;m&quot;月&quot;d&quot;日&quot;;@" x16r2:formatCode16="[$-ja-JP-x-gannen]ggge&quot;年&quot;m&quot;月&quot;d&quot;日&quot;;@"/>
  </numFmts>
  <fonts count="45">
    <font>
      <sz val="11"/>
      <color theme="1"/>
      <name val="游ゴシック"/>
      <family val="2"/>
      <charset val="128"/>
      <scheme val="minor"/>
    </font>
    <font>
      <sz val="11"/>
      <color theme="1"/>
      <name val="HG丸ｺﾞｼｯｸM-PRO"/>
      <family val="3"/>
      <charset val="128"/>
    </font>
    <font>
      <sz val="6"/>
      <name val="游ゴシック"/>
      <family val="2"/>
      <charset val="128"/>
      <scheme val="minor"/>
    </font>
    <font>
      <sz val="16"/>
      <color theme="1"/>
      <name val="HG丸ｺﾞｼｯｸM-PRO"/>
      <family val="3"/>
      <charset val="128"/>
    </font>
    <font>
      <sz val="18"/>
      <color theme="1"/>
      <name val="HG丸ｺﾞｼｯｸM-PRO"/>
      <family val="3"/>
      <charset val="128"/>
    </font>
    <font>
      <sz val="14"/>
      <color theme="1"/>
      <name val="HG丸ｺﾞｼｯｸM-PRO"/>
      <family val="3"/>
      <charset val="128"/>
    </font>
    <font>
      <sz val="14"/>
      <color rgb="FF000000"/>
      <name val="HG丸ｺﾞｼｯｸM-PRO"/>
      <family val="3"/>
      <charset val="128"/>
    </font>
    <font>
      <sz val="12"/>
      <color theme="1"/>
      <name val="HG丸ｺﾞｼｯｸM-PRO"/>
      <family val="3"/>
      <charset val="128"/>
    </font>
    <font>
      <u/>
      <sz val="14"/>
      <color theme="1"/>
      <name val="HG丸ｺﾞｼｯｸM-PRO"/>
      <family val="3"/>
      <charset val="128"/>
    </font>
    <font>
      <sz val="10"/>
      <color theme="1"/>
      <name val="HG丸ｺﾞｼｯｸM-PRO"/>
      <family val="3"/>
      <charset val="128"/>
    </font>
    <font>
      <u/>
      <sz val="10"/>
      <color theme="1"/>
      <name val="HG丸ｺﾞｼｯｸM-PRO"/>
      <family val="3"/>
      <charset val="128"/>
    </font>
    <font>
      <b/>
      <sz val="9"/>
      <color indexed="81"/>
      <name val="MS P ゴシック"/>
      <family val="3"/>
      <charset val="128"/>
    </font>
    <font>
      <sz val="9"/>
      <color indexed="81"/>
      <name val="MS P ゴシック"/>
      <family val="3"/>
      <charset val="128"/>
    </font>
    <font>
      <sz val="14"/>
      <color rgb="FFFF0000"/>
      <name val="HG丸ｺﾞｼｯｸM-PRO"/>
      <family val="3"/>
      <charset val="128"/>
    </font>
    <font>
      <sz val="12"/>
      <color rgb="FFFF0000"/>
      <name val="HG丸ｺﾞｼｯｸM-PRO"/>
      <family val="3"/>
      <charset val="128"/>
    </font>
    <font>
      <sz val="16"/>
      <color rgb="FFFF0000"/>
      <name val="HG丸ｺﾞｼｯｸM-PRO"/>
      <family val="3"/>
      <charset val="128"/>
    </font>
    <font>
      <sz val="9"/>
      <color theme="1"/>
      <name val="HG丸ｺﾞｼｯｸM-PRO"/>
      <family val="3"/>
      <charset val="128"/>
    </font>
    <font>
      <sz val="11"/>
      <color rgb="FFFF0000"/>
      <name val="HG丸ｺﾞｼｯｸM-PRO"/>
      <family val="3"/>
      <charset val="128"/>
    </font>
    <font>
      <b/>
      <sz val="11"/>
      <color theme="1"/>
      <name val="游ゴシック"/>
      <family val="3"/>
      <charset val="128"/>
      <scheme val="minor"/>
    </font>
    <font>
      <sz val="11"/>
      <name val="ＭＳ Ｐゴシック"/>
      <family val="3"/>
      <charset val="128"/>
    </font>
    <font>
      <sz val="11"/>
      <name val="HG丸ｺﾞｼｯｸM-PRO"/>
      <family val="3"/>
      <charset val="128"/>
    </font>
    <font>
      <sz val="6"/>
      <name val="ＭＳ Ｐゴシック"/>
      <family val="3"/>
      <charset val="128"/>
    </font>
    <font>
      <sz val="12"/>
      <name val="HG丸ｺﾞｼｯｸM-PRO"/>
      <family val="3"/>
      <charset val="128"/>
    </font>
    <font>
      <sz val="11"/>
      <color indexed="8"/>
      <name val="游ゴシック"/>
      <family val="3"/>
      <charset val="128"/>
    </font>
    <font>
      <sz val="14"/>
      <name val="HG丸ｺﾞｼｯｸM-PRO"/>
      <family val="3"/>
      <charset val="128"/>
    </font>
    <font>
      <sz val="16"/>
      <name val="HG丸ｺﾞｼｯｸM-PRO"/>
      <family val="3"/>
      <charset val="128"/>
    </font>
    <font>
      <sz val="11"/>
      <name val="ＭＳ Ｐ明朝"/>
      <family val="1"/>
      <charset val="128"/>
    </font>
    <font>
      <sz val="14"/>
      <color indexed="10"/>
      <name val="HG丸ｺﾞｼｯｸM-PRO"/>
      <family val="3"/>
      <charset val="128"/>
    </font>
    <font>
      <sz val="14"/>
      <name val="ＭＳ Ｐ明朝"/>
      <family val="1"/>
      <charset val="128"/>
    </font>
    <font>
      <sz val="10"/>
      <color indexed="10"/>
      <name val="HG丸ｺﾞｼｯｸM-PRO"/>
      <family val="3"/>
      <charset val="128"/>
    </font>
    <font>
      <sz val="10"/>
      <color rgb="FFFF0000"/>
      <name val="HG丸ｺﾞｼｯｸM-PRO"/>
      <family val="3"/>
      <charset val="128"/>
    </font>
    <font>
      <sz val="13"/>
      <color theme="1"/>
      <name val="HG丸ｺﾞｼｯｸM-PRO"/>
      <family val="3"/>
      <charset val="128"/>
    </font>
    <font>
      <sz val="15"/>
      <color theme="1"/>
      <name val="HG丸ｺﾞｼｯｸM-PRO"/>
      <family val="3"/>
      <charset val="128"/>
    </font>
    <font>
      <sz val="16"/>
      <color rgb="FF000000"/>
      <name val="HG丸ｺﾞｼｯｸM-PRO"/>
      <family val="3"/>
      <charset val="128"/>
    </font>
    <font>
      <sz val="9"/>
      <color rgb="FF000000"/>
      <name val="HG丸ｺﾞｼｯｸM-PRO"/>
      <family val="3"/>
      <charset val="128"/>
    </font>
    <font>
      <strike/>
      <sz val="11"/>
      <color rgb="FFFF0000"/>
      <name val="HG丸ｺﾞｼｯｸM-PRO"/>
      <family val="3"/>
      <charset val="128"/>
    </font>
    <font>
      <sz val="8"/>
      <color indexed="8"/>
      <name val="HG丸ｺﾞｼｯｸM-PRO"/>
      <family val="3"/>
      <charset val="128"/>
    </font>
    <font>
      <sz val="8"/>
      <color theme="1"/>
      <name val="HG丸ｺﾞｼｯｸM-PRO"/>
      <family val="3"/>
      <charset val="128"/>
    </font>
    <font>
      <sz val="11"/>
      <color theme="1"/>
      <name val="ＭＳ Ｐ明朝"/>
      <family val="1"/>
      <charset val="128"/>
    </font>
    <font>
      <sz val="8"/>
      <color indexed="81"/>
      <name val="MS P ゴシック"/>
      <family val="3"/>
      <charset val="128"/>
    </font>
    <font>
      <sz val="11"/>
      <color rgb="FFFF0000"/>
      <name val="ＭＳ Ｐ明朝"/>
      <family val="1"/>
      <charset val="128"/>
    </font>
    <font>
      <sz val="20"/>
      <color theme="1"/>
      <name val="HG丸ｺﾞｼｯｸM-PRO"/>
      <family val="3"/>
      <charset val="128"/>
    </font>
    <font>
      <sz val="20"/>
      <name val="HG丸ｺﾞｼｯｸM-PRO"/>
      <family val="3"/>
      <charset val="128"/>
    </font>
    <font>
      <sz val="14"/>
      <color theme="1"/>
      <name val="游ゴシック"/>
      <family val="2"/>
      <charset val="128"/>
      <scheme val="minor"/>
    </font>
    <font>
      <b/>
      <sz val="14"/>
      <color theme="1"/>
      <name val="游ゴシック"/>
      <family val="3"/>
      <charset val="128"/>
      <scheme val="minor"/>
    </font>
  </fonts>
  <fills count="4">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s>
  <borders count="15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dotted">
        <color indexed="64"/>
      </bottom>
      <diagonal/>
    </border>
    <border>
      <left/>
      <right/>
      <top style="thin">
        <color rgb="FF000000"/>
      </top>
      <bottom style="dotted">
        <color indexed="64"/>
      </bottom>
      <diagonal/>
    </border>
    <border>
      <left style="dotted">
        <color rgb="FF000000"/>
      </left>
      <right/>
      <top style="thin">
        <color rgb="FF000000"/>
      </top>
      <bottom style="dotted">
        <color indexed="64"/>
      </bottom>
      <diagonal/>
    </border>
    <border>
      <left/>
      <right style="thin">
        <color rgb="FF000000"/>
      </right>
      <top style="thin">
        <color rgb="FF000000"/>
      </top>
      <bottom style="dotted">
        <color indexed="64"/>
      </bottom>
      <diagonal/>
    </border>
    <border>
      <left style="thin">
        <color rgb="FF000000"/>
      </left>
      <right/>
      <top style="dotted">
        <color indexed="64"/>
      </top>
      <bottom style="double">
        <color indexed="64"/>
      </bottom>
      <diagonal/>
    </border>
    <border>
      <left/>
      <right/>
      <top style="dotted">
        <color indexed="64"/>
      </top>
      <bottom style="double">
        <color indexed="64"/>
      </bottom>
      <diagonal/>
    </border>
    <border>
      <left style="dotted">
        <color rgb="FF000000"/>
      </left>
      <right/>
      <top style="dotted">
        <color indexed="64"/>
      </top>
      <bottom style="double">
        <color indexed="64"/>
      </bottom>
      <diagonal/>
    </border>
    <border>
      <left/>
      <right style="thin">
        <color rgb="FF000000"/>
      </right>
      <top style="dotted">
        <color indexed="64"/>
      </top>
      <bottom style="double">
        <color indexed="64"/>
      </bottom>
      <diagonal/>
    </border>
    <border>
      <left style="thin">
        <color rgb="FF000000"/>
      </left>
      <right/>
      <top style="double">
        <color indexed="64"/>
      </top>
      <bottom style="thin">
        <color rgb="FF000000"/>
      </bottom>
      <diagonal/>
    </border>
    <border>
      <left/>
      <right/>
      <top style="double">
        <color indexed="64"/>
      </top>
      <bottom style="thin">
        <color rgb="FF000000"/>
      </bottom>
      <diagonal/>
    </border>
    <border>
      <left style="dotted">
        <color rgb="FF000000"/>
      </left>
      <right/>
      <top style="double">
        <color indexed="64"/>
      </top>
      <bottom style="thin">
        <color rgb="FF000000"/>
      </bottom>
      <diagonal/>
    </border>
    <border>
      <left/>
      <right style="thin">
        <color rgb="FF000000"/>
      </right>
      <top style="double">
        <color indexed="64"/>
      </top>
      <bottom style="thin">
        <color rgb="FF000000"/>
      </bottom>
      <diagonal/>
    </border>
    <border>
      <left style="thin">
        <color rgb="FF000000"/>
      </left>
      <right/>
      <top style="thin">
        <color rgb="FF000000"/>
      </top>
      <bottom style="dotted">
        <color rgb="FF000000"/>
      </bottom>
      <diagonal/>
    </border>
    <border>
      <left/>
      <right/>
      <top style="thin">
        <color rgb="FF000000"/>
      </top>
      <bottom style="dotted">
        <color rgb="FF000000"/>
      </bottom>
      <diagonal/>
    </border>
    <border>
      <left style="dotted">
        <color rgb="FF000000"/>
      </left>
      <right/>
      <top style="thin">
        <color rgb="FF000000"/>
      </top>
      <bottom style="dotted">
        <color rgb="FF000000"/>
      </bottom>
      <diagonal/>
    </border>
    <border>
      <left style="thin">
        <color rgb="FF000000"/>
      </left>
      <right style="thin">
        <color rgb="FF000000"/>
      </right>
      <top/>
      <bottom/>
      <diagonal/>
    </border>
    <border>
      <left style="dotted">
        <color rgb="FF000000"/>
      </left>
      <right/>
      <top style="dotted">
        <color rgb="FF000000"/>
      </top>
      <bottom/>
      <diagonal/>
    </border>
    <border>
      <left/>
      <right style="thin">
        <color indexed="64"/>
      </right>
      <top style="dotted">
        <color indexed="64"/>
      </top>
      <bottom/>
      <diagonal/>
    </border>
    <border>
      <left style="thin">
        <color indexed="64"/>
      </left>
      <right/>
      <top/>
      <bottom/>
      <diagonal/>
    </border>
    <border>
      <left style="dotted">
        <color rgb="FF000000"/>
      </left>
      <right/>
      <top/>
      <bottom style="thin">
        <color rgb="FF000000"/>
      </bottom>
      <diagonal/>
    </border>
    <border>
      <left/>
      <right style="thin">
        <color indexed="64"/>
      </right>
      <top/>
      <bottom style="thin">
        <color rgb="FF000000"/>
      </bottom>
      <diagonal/>
    </border>
    <border>
      <left style="thin">
        <color rgb="FF000000"/>
      </left>
      <right/>
      <top/>
      <bottom style="double">
        <color rgb="FF000000"/>
      </bottom>
      <diagonal/>
    </border>
    <border>
      <left/>
      <right style="thin">
        <color rgb="FF000000"/>
      </right>
      <top/>
      <bottom style="double">
        <color rgb="FF000000"/>
      </bottom>
      <diagonal/>
    </border>
    <border>
      <left style="thin">
        <color rgb="FF000000"/>
      </left>
      <right/>
      <top/>
      <bottom style="double">
        <color indexed="64"/>
      </bottom>
      <diagonal/>
    </border>
    <border>
      <left/>
      <right/>
      <top/>
      <bottom style="double">
        <color indexed="64"/>
      </bottom>
      <diagonal/>
    </border>
    <border>
      <left style="dotted">
        <color rgb="FF000000"/>
      </left>
      <right/>
      <top/>
      <bottom style="double">
        <color indexed="64"/>
      </bottom>
      <diagonal/>
    </border>
    <border>
      <left style="thin">
        <color rgb="FF000000"/>
      </left>
      <right/>
      <top style="double">
        <color rgb="FF000000"/>
      </top>
      <bottom/>
      <diagonal/>
    </border>
    <border>
      <left style="thin">
        <color rgb="FF000000"/>
      </left>
      <right/>
      <top style="double">
        <color indexed="64"/>
      </top>
      <bottom style="dotted">
        <color indexed="64"/>
      </bottom>
      <diagonal/>
    </border>
    <border>
      <left/>
      <right/>
      <top style="double">
        <color indexed="64"/>
      </top>
      <bottom style="dotted">
        <color indexed="64"/>
      </bottom>
      <diagonal/>
    </border>
    <border>
      <left style="dotted">
        <color rgb="FF000000"/>
      </left>
      <right/>
      <top style="double">
        <color indexed="64"/>
      </top>
      <bottom style="dotted">
        <color indexed="64"/>
      </bottom>
      <diagonal/>
    </border>
    <border>
      <left/>
      <right style="thin">
        <color rgb="FF000000"/>
      </right>
      <top style="double">
        <color indexed="64"/>
      </top>
      <bottom style="dotted">
        <color indexed="64"/>
      </bottom>
      <diagonal/>
    </border>
    <border>
      <left style="thin">
        <color rgb="FF000000"/>
      </left>
      <right/>
      <top style="dotted">
        <color indexed="64"/>
      </top>
      <bottom style="thin">
        <color rgb="FF000000"/>
      </bottom>
      <diagonal/>
    </border>
    <border>
      <left/>
      <right/>
      <top style="dotted">
        <color indexed="64"/>
      </top>
      <bottom style="thin">
        <color rgb="FF000000"/>
      </bottom>
      <diagonal/>
    </border>
    <border>
      <left style="dotted">
        <color rgb="FF000000"/>
      </left>
      <right/>
      <top style="dotted">
        <color indexed="64"/>
      </top>
      <bottom style="thin">
        <color rgb="FF000000"/>
      </bottom>
      <diagonal/>
    </border>
    <border>
      <left/>
      <right style="thin">
        <color rgb="FF000000"/>
      </right>
      <top style="dotted">
        <color indexed="64"/>
      </top>
      <bottom style="thin">
        <color rgb="FF000000"/>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rgb="FF000000"/>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top style="hair">
        <color indexed="8"/>
      </top>
      <bottom style="hair">
        <color indexed="8"/>
      </bottom>
      <diagonal/>
    </border>
    <border>
      <left/>
      <right style="thin">
        <color indexed="8"/>
      </right>
      <top style="hair">
        <color indexed="8"/>
      </top>
      <bottom style="hair">
        <color indexed="8"/>
      </bottom>
      <diagonal/>
    </border>
    <border>
      <left/>
      <right style="thin">
        <color indexed="8"/>
      </right>
      <top style="hair">
        <color indexed="8"/>
      </top>
      <bottom/>
      <diagonal/>
    </border>
    <border>
      <left style="thin">
        <color indexed="8"/>
      </left>
      <right style="thin">
        <color indexed="8"/>
      </right>
      <top style="hair">
        <color indexed="8"/>
      </top>
      <bottom/>
      <diagonal/>
    </border>
    <border>
      <left style="thin">
        <color indexed="8"/>
      </left>
      <right/>
      <top style="hair">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8"/>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thin">
        <color indexed="8"/>
      </left>
      <right/>
      <top style="hair">
        <color indexed="8"/>
      </top>
      <bottom style="thin">
        <color indexed="8"/>
      </bottom>
      <diagonal/>
    </border>
    <border>
      <left style="thin">
        <color indexed="8"/>
      </left>
      <right style="thin">
        <color indexed="8"/>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style="thin">
        <color indexed="8"/>
      </right>
      <top style="dotted">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dotted">
        <color indexed="8"/>
      </bottom>
      <diagonal/>
    </border>
    <border>
      <left style="thin">
        <color indexed="64"/>
      </left>
      <right style="thin">
        <color indexed="64"/>
      </right>
      <top style="thin">
        <color indexed="64"/>
      </top>
      <bottom style="dotted">
        <color indexed="64"/>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style="hair">
        <color indexed="8"/>
      </right>
      <top style="thin">
        <color indexed="8"/>
      </top>
      <bottom/>
      <diagonal/>
    </border>
    <border>
      <left style="hair">
        <color indexed="8"/>
      </left>
      <right style="hair">
        <color indexed="8"/>
      </right>
      <top style="thin">
        <color indexed="8"/>
      </top>
      <bottom/>
      <diagonal/>
    </border>
    <border>
      <left/>
      <right/>
      <top style="thin">
        <color indexed="8"/>
      </top>
      <bottom/>
      <diagonal/>
    </border>
    <border>
      <left style="double">
        <color indexed="8"/>
      </left>
      <right style="double">
        <color indexed="8"/>
      </right>
      <top style="double">
        <color indexed="8"/>
      </top>
      <bottom/>
      <diagonal/>
    </border>
    <border>
      <left style="double">
        <color indexed="8"/>
      </left>
      <right style="double">
        <color indexed="8"/>
      </right>
      <top style="double">
        <color indexed="8"/>
      </top>
      <bottom style="double">
        <color indexed="8"/>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style="double">
        <color indexed="8"/>
      </right>
      <top/>
      <bottom style="double">
        <color indexed="8"/>
      </bottom>
      <diagonal/>
    </border>
    <border>
      <left style="double">
        <color indexed="8"/>
      </left>
      <right/>
      <top style="double">
        <color indexed="8"/>
      </top>
      <bottom style="double">
        <color indexed="8"/>
      </bottom>
      <diagonal/>
    </border>
    <border>
      <left/>
      <right style="double">
        <color indexed="8"/>
      </right>
      <top style="double">
        <color indexed="8"/>
      </top>
      <bottom style="double">
        <color indexed="8"/>
      </bottom>
      <diagonal/>
    </border>
    <border>
      <left style="double">
        <color indexed="8"/>
      </left>
      <right style="double">
        <color indexed="8"/>
      </right>
      <top/>
      <bottom/>
      <diagonal/>
    </border>
    <border>
      <left style="thin">
        <color auto="1"/>
      </left>
      <right style="thin">
        <color auto="1"/>
      </right>
      <top style="thin">
        <color auto="1"/>
      </top>
      <bottom style="thin">
        <color auto="1"/>
      </bottom>
      <diagonal/>
    </border>
    <border>
      <left/>
      <right style="thin">
        <color rgb="FF000000"/>
      </right>
      <top style="double">
        <color rgb="FF000000"/>
      </top>
      <bottom/>
      <diagonal/>
    </border>
    <border>
      <left/>
      <right style="dotted">
        <color rgb="FF000000"/>
      </right>
      <top style="thin">
        <color rgb="FF000000"/>
      </top>
      <bottom/>
      <diagonal/>
    </border>
    <border>
      <left/>
      <right style="dotted">
        <color rgb="FF000000"/>
      </right>
      <top/>
      <bottom/>
      <diagonal/>
    </border>
    <border>
      <left/>
      <right style="dotted">
        <color rgb="FF000000"/>
      </right>
      <top/>
      <bottom style="thin">
        <color rgb="FF000000"/>
      </bottom>
      <diagonal/>
    </border>
    <border>
      <left style="thin">
        <color indexed="8"/>
      </left>
      <right style="double">
        <color indexed="8"/>
      </right>
      <top style="double">
        <color indexed="8"/>
      </top>
      <bottom/>
      <diagonal/>
    </border>
    <border>
      <left style="double">
        <color indexed="8"/>
      </left>
      <right/>
      <top style="hair">
        <color indexed="8"/>
      </top>
      <bottom style="double">
        <color indexed="8"/>
      </bottom>
      <diagonal/>
    </border>
    <border>
      <left/>
      <right/>
      <top style="hair">
        <color indexed="8"/>
      </top>
      <bottom style="double">
        <color indexed="8"/>
      </bottom>
      <diagonal/>
    </border>
    <border>
      <left style="double">
        <color indexed="8"/>
      </left>
      <right style="double">
        <color indexed="8"/>
      </right>
      <top style="hair">
        <color indexed="8"/>
      </top>
      <bottom style="double">
        <color indexed="8"/>
      </bottom>
      <diagonal/>
    </border>
    <border>
      <left style="double">
        <color indexed="8"/>
      </left>
      <right/>
      <top style="double">
        <color indexed="8"/>
      </top>
      <bottom style="hair">
        <color indexed="8"/>
      </bottom>
      <diagonal/>
    </border>
    <border>
      <left/>
      <right style="double">
        <color indexed="8"/>
      </right>
      <top style="double">
        <color indexed="8"/>
      </top>
      <bottom style="hair">
        <color indexed="8"/>
      </bottom>
      <diagonal/>
    </border>
    <border>
      <left style="thin">
        <color indexed="8"/>
      </left>
      <right style="double">
        <color indexed="8"/>
      </right>
      <top style="double">
        <color indexed="8"/>
      </top>
      <bottom style="hair">
        <color indexed="8"/>
      </bottom>
      <diagonal/>
    </border>
    <border>
      <left style="double">
        <color indexed="8"/>
      </left>
      <right style="double">
        <color indexed="8"/>
      </right>
      <top style="hair">
        <color indexed="8"/>
      </top>
      <bottom style="double">
        <color indexed="64"/>
      </bottom>
      <diagonal/>
    </border>
    <border>
      <left/>
      <right style="double">
        <color indexed="8"/>
      </right>
      <top style="hair">
        <color indexed="8"/>
      </top>
      <bottom style="double">
        <color indexed="64"/>
      </bottom>
      <diagonal/>
    </border>
    <border>
      <left style="dotted">
        <color rgb="FF000000"/>
      </left>
      <right/>
      <top style="thin">
        <color rgb="FF000000"/>
      </top>
      <bottom/>
      <diagonal/>
    </border>
    <border>
      <left style="dotted">
        <color rgb="FF000000"/>
      </left>
      <right/>
      <top/>
      <bottom/>
      <diagonal/>
    </border>
    <border>
      <left/>
      <right style="double">
        <color indexed="8"/>
      </right>
      <top style="medium">
        <color indexed="8"/>
      </top>
      <bottom style="double">
        <color indexed="8"/>
      </bottom>
      <diagonal/>
    </border>
    <border>
      <left/>
      <right/>
      <top style="thin">
        <color auto="1"/>
      </top>
      <bottom/>
      <diagonal/>
    </border>
    <border>
      <left/>
      <right style="double">
        <color indexed="8"/>
      </right>
      <top style="hair">
        <color indexed="8"/>
      </top>
      <bottom style="double">
        <color indexed="8"/>
      </bottom>
      <diagonal/>
    </border>
    <border>
      <left style="double">
        <color indexed="8"/>
      </left>
      <right/>
      <top style="hair">
        <color indexed="8"/>
      </top>
      <bottom style="double">
        <color indexed="64"/>
      </bottom>
      <diagonal/>
    </border>
    <border>
      <left/>
      <right/>
      <top/>
      <bottom style="double">
        <color rgb="FF000000"/>
      </bottom>
      <diagonal/>
    </border>
    <border>
      <left/>
      <right/>
      <top style="double">
        <color rgb="FF000000"/>
      </top>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hair">
        <color indexed="8"/>
      </left>
      <right/>
      <top style="thin">
        <color indexed="8"/>
      </top>
      <bottom style="hair">
        <color indexed="8"/>
      </bottom>
      <diagonal/>
    </border>
    <border>
      <left style="thin">
        <color indexed="8"/>
      </left>
      <right style="hair">
        <color indexed="8"/>
      </right>
      <top/>
      <bottom style="thin">
        <color indexed="8"/>
      </bottom>
      <diagonal/>
    </border>
    <border>
      <left style="hair">
        <color indexed="8"/>
      </left>
      <right style="hair">
        <color indexed="8"/>
      </right>
      <top/>
      <bottom style="thin">
        <color indexed="8"/>
      </bottom>
      <diagonal/>
    </border>
    <border>
      <left style="hair">
        <color indexed="8"/>
      </left>
      <right/>
      <top/>
      <bottom style="thin">
        <color indexed="8"/>
      </bottom>
      <diagonal/>
    </border>
    <border>
      <left style="hair">
        <color indexed="8"/>
      </left>
      <right style="thin">
        <color indexed="8"/>
      </right>
      <top style="hair">
        <color indexed="8"/>
      </top>
      <bottom style="thin">
        <color indexed="8"/>
      </bottom>
      <diagonal/>
    </border>
    <border>
      <left style="hair">
        <color indexed="8"/>
      </left>
      <right/>
      <top style="thin">
        <color indexed="8"/>
      </top>
      <bottom style="thin">
        <color indexed="8"/>
      </bottom>
      <diagonal/>
    </border>
    <border>
      <left style="thin">
        <color indexed="8"/>
      </left>
      <right style="hair">
        <color indexed="8"/>
      </right>
      <top style="double">
        <color indexed="8"/>
      </top>
      <bottom style="thin">
        <color indexed="8"/>
      </bottom>
      <diagonal/>
    </border>
    <border>
      <left style="hair">
        <color indexed="8"/>
      </left>
      <right style="hair">
        <color indexed="8"/>
      </right>
      <top style="double">
        <color indexed="8"/>
      </top>
      <bottom style="thin">
        <color indexed="8"/>
      </bottom>
      <diagonal/>
    </border>
    <border>
      <left/>
      <right style="thin">
        <color indexed="8"/>
      </right>
      <top style="double">
        <color indexed="8"/>
      </top>
      <bottom style="thin">
        <color indexed="8"/>
      </bottom>
      <diagonal/>
    </border>
    <border>
      <left/>
      <right/>
      <top style="thin">
        <color indexed="8"/>
      </top>
      <bottom style="hair">
        <color indexed="8"/>
      </bottom>
      <diagonal/>
    </border>
    <border>
      <left style="hair">
        <color indexed="8"/>
      </left>
      <right/>
      <top style="hair">
        <color indexed="8"/>
      </top>
      <bottom style="thin">
        <color indexed="8"/>
      </bottom>
      <diagonal/>
    </border>
    <border>
      <left style="hair">
        <color indexed="8"/>
      </left>
      <right/>
      <top style="thin">
        <color indexed="8"/>
      </top>
      <bottom/>
      <diagonal/>
    </border>
    <border>
      <left style="hair">
        <color indexed="8"/>
      </left>
      <right style="thin">
        <color indexed="8"/>
      </right>
      <top style="thin">
        <color indexed="8"/>
      </top>
      <bottom/>
      <diagonal/>
    </border>
    <border>
      <left style="hair">
        <color indexed="8"/>
      </left>
      <right style="thin">
        <color indexed="8"/>
      </right>
      <top style="double">
        <color indexed="8"/>
      </top>
      <bottom style="thin">
        <color indexed="8"/>
      </bottom>
      <diagonal/>
    </border>
    <border>
      <left/>
      <right/>
      <top style="double">
        <color auto="1"/>
      </top>
      <bottom/>
      <diagonal/>
    </border>
    <border>
      <left/>
      <right/>
      <top style="double">
        <color indexed="8"/>
      </top>
      <bottom/>
      <diagonal/>
    </border>
  </borders>
  <cellStyleXfs count="2">
    <xf numFmtId="0" fontId="0" fillId="0" borderId="0">
      <alignment vertical="center"/>
    </xf>
    <xf numFmtId="0" fontId="19" fillId="0" borderId="0"/>
  </cellStyleXfs>
  <cellXfs count="643">
    <xf numFmtId="0" fontId="0" fillId="0" borderId="0" xfId="0">
      <alignment vertical="center"/>
    </xf>
    <xf numFmtId="0" fontId="1" fillId="0" borderId="0" xfId="0" applyFont="1">
      <alignment vertical="center"/>
    </xf>
    <xf numFmtId="0" fontId="3" fillId="0" borderId="0" xfId="0" applyFont="1" applyAlignment="1">
      <alignment horizontal="left" vertical="center"/>
    </xf>
    <xf numFmtId="0" fontId="1" fillId="0" borderId="0" xfId="0" applyFont="1" applyAlignment="1">
      <alignment horizontal="justify" vertical="center"/>
    </xf>
    <xf numFmtId="0" fontId="5" fillId="0" borderId="0" xfId="0" applyFont="1" applyProtection="1">
      <alignment vertical="center"/>
      <protection locked="0"/>
    </xf>
    <xf numFmtId="0" fontId="5" fillId="0" borderId="17" xfId="0" applyFont="1" applyBorder="1" applyAlignment="1" applyProtection="1">
      <alignment horizontal="center" vertical="center" wrapText="1"/>
      <protection locked="0"/>
    </xf>
    <xf numFmtId="0" fontId="5" fillId="0" borderId="18" xfId="0" applyFont="1" applyBorder="1" applyAlignment="1">
      <alignment horizontal="left" vertical="center" wrapText="1"/>
    </xf>
    <xf numFmtId="0" fontId="5" fillId="0" borderId="21" xfId="0" applyFont="1" applyBorder="1" applyAlignment="1" applyProtection="1">
      <alignment horizontal="center" vertical="center" wrapText="1"/>
      <protection locked="0"/>
    </xf>
    <xf numFmtId="0" fontId="5" fillId="0" borderId="22" xfId="0" applyFont="1" applyBorder="1" applyAlignment="1">
      <alignment horizontal="left" vertical="center" wrapText="1"/>
    </xf>
    <xf numFmtId="0" fontId="5" fillId="0" borderId="25" xfId="0" applyFont="1" applyBorder="1" applyAlignment="1">
      <alignment horizontal="center" vertical="center" wrapText="1"/>
    </xf>
    <xf numFmtId="0" fontId="5" fillId="0" borderId="26" xfId="0" applyFont="1" applyBorder="1" applyAlignment="1">
      <alignment horizontal="left" vertical="center" wrapText="1"/>
    </xf>
    <xf numFmtId="0" fontId="5" fillId="0" borderId="29" xfId="0" applyFont="1" applyBorder="1" applyAlignment="1">
      <alignment horizontal="center" vertical="center" wrapText="1"/>
    </xf>
    <xf numFmtId="0" fontId="5" fillId="0" borderId="7" xfId="0" applyFont="1" applyBorder="1" applyAlignment="1">
      <alignment horizontal="left" vertical="center" wrapText="1"/>
    </xf>
    <xf numFmtId="0" fontId="5" fillId="0" borderId="44" xfId="0" applyFont="1" applyBorder="1" applyAlignment="1">
      <alignment horizontal="center" vertical="center" wrapText="1"/>
    </xf>
    <xf numFmtId="0" fontId="5" fillId="0" borderId="45" xfId="0" applyFont="1" applyBorder="1" applyAlignment="1">
      <alignment horizontal="left" vertical="center" wrapText="1"/>
    </xf>
    <xf numFmtId="178" fontId="5" fillId="0" borderId="0" xfId="0" applyNumberFormat="1" applyFont="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left" vertical="center" wrapText="1"/>
    </xf>
    <xf numFmtId="0" fontId="5" fillId="0" borderId="1" xfId="0" applyFont="1" applyBorder="1" applyAlignment="1">
      <alignment horizontal="center" vertical="center"/>
    </xf>
    <xf numFmtId="0" fontId="3" fillId="0" borderId="0" xfId="0" applyFont="1">
      <alignment vertical="center"/>
    </xf>
    <xf numFmtId="0" fontId="5" fillId="0" borderId="0" xfId="0" applyFont="1">
      <alignment vertical="center"/>
    </xf>
    <xf numFmtId="0" fontId="5" fillId="3" borderId="51" xfId="0" applyFont="1" applyFill="1" applyBorder="1">
      <alignment vertical="center"/>
    </xf>
    <xf numFmtId="0" fontId="9" fillId="0" borderId="61" xfId="0" applyFont="1" applyBorder="1" applyAlignment="1">
      <alignment horizontal="center" vertical="center"/>
    </xf>
    <xf numFmtId="180" fontId="5" fillId="0" borderId="53" xfId="0" applyNumberFormat="1" applyFont="1" applyBorder="1" applyAlignment="1">
      <alignment horizontal="center" vertical="center"/>
    </xf>
    <xf numFmtId="0" fontId="5" fillId="0" borderId="51" xfId="0" applyFont="1" applyBorder="1">
      <alignment vertical="center"/>
    </xf>
    <xf numFmtId="176" fontId="5" fillId="0" borderId="53" xfId="0" applyNumberFormat="1" applyFont="1" applyBorder="1" applyAlignment="1">
      <alignment horizontal="center" vertical="center"/>
    </xf>
    <xf numFmtId="180" fontId="9" fillId="0" borderId="61" xfId="0" applyNumberFormat="1" applyFont="1" applyBorder="1" applyAlignment="1">
      <alignment horizontal="center" vertical="center"/>
    </xf>
    <xf numFmtId="180" fontId="5" fillId="0" borderId="51" xfId="0" applyNumberFormat="1" applyFont="1" applyBorder="1">
      <alignment vertical="center"/>
    </xf>
    <xf numFmtId="180" fontId="1" fillId="0" borderId="0" xfId="0" applyNumberFormat="1" applyFont="1">
      <alignment vertical="center"/>
    </xf>
    <xf numFmtId="180" fontId="5" fillId="3" borderId="51" xfId="0" applyNumberFormat="1" applyFont="1" applyFill="1" applyBorder="1">
      <alignment vertical="center"/>
    </xf>
    <xf numFmtId="0" fontId="6" fillId="0" borderId="0" xfId="0" applyFont="1" applyAlignment="1">
      <alignment vertical="center" wrapText="1"/>
    </xf>
    <xf numFmtId="0" fontId="7" fillId="0" borderId="0" xfId="0" applyFont="1">
      <alignment vertical="center"/>
    </xf>
    <xf numFmtId="0" fontId="18" fillId="0" borderId="0" xfId="0" applyFont="1">
      <alignment vertical="center"/>
    </xf>
    <xf numFmtId="0" fontId="20" fillId="0" borderId="0" xfId="1" applyFont="1" applyAlignment="1">
      <alignment vertical="center"/>
    </xf>
    <xf numFmtId="0" fontId="20" fillId="0" borderId="0" xfId="1" applyFont="1" applyAlignment="1">
      <alignment horizontal="center" vertical="center"/>
    </xf>
    <xf numFmtId="180" fontId="20" fillId="0" borderId="0" xfId="1" applyNumberFormat="1" applyFont="1" applyAlignment="1">
      <alignment vertical="center"/>
    </xf>
    <xf numFmtId="0" fontId="24" fillId="0" borderId="68" xfId="1" applyFont="1" applyBorder="1" applyAlignment="1">
      <alignment vertical="center" shrinkToFit="1"/>
    </xf>
    <xf numFmtId="0" fontId="22" fillId="0" borderId="0" xfId="1" applyFont="1" applyAlignment="1">
      <alignment vertical="center"/>
    </xf>
    <xf numFmtId="0" fontId="24" fillId="0" borderId="0" xfId="1" applyFont="1" applyAlignment="1">
      <alignment vertical="center"/>
    </xf>
    <xf numFmtId="0" fontId="25" fillId="0" borderId="0" xfId="1" applyFont="1" applyAlignment="1">
      <alignment vertical="center"/>
    </xf>
    <xf numFmtId="0" fontId="24" fillId="0" borderId="0" xfId="1" applyFont="1" applyAlignment="1">
      <alignment horizontal="right" vertical="center"/>
    </xf>
    <xf numFmtId="0" fontId="24" fillId="0" borderId="65" xfId="1" applyFont="1" applyBorder="1" applyAlignment="1">
      <alignment horizontal="center" vertical="center"/>
    </xf>
    <xf numFmtId="0" fontId="24" fillId="0" borderId="68" xfId="1" applyFont="1" applyBorder="1" applyAlignment="1">
      <alignment horizontal="left" vertical="center" indent="1"/>
    </xf>
    <xf numFmtId="176" fontId="24" fillId="0" borderId="69" xfId="1" applyNumberFormat="1" applyFont="1" applyBorder="1" applyAlignment="1">
      <alignment horizontal="right" vertical="center"/>
    </xf>
    <xf numFmtId="0" fontId="24" fillId="0" borderId="71" xfId="1" applyFont="1" applyBorder="1" applyAlignment="1">
      <alignment horizontal="left" vertical="center" indent="1"/>
    </xf>
    <xf numFmtId="176" fontId="24" fillId="0" borderId="72" xfId="1" applyNumberFormat="1" applyFont="1" applyBorder="1" applyAlignment="1">
      <alignment horizontal="right" vertical="center"/>
    </xf>
    <xf numFmtId="0" fontId="24" fillId="0" borderId="75" xfId="1" applyFont="1" applyBorder="1" applyAlignment="1">
      <alignment vertical="center"/>
    </xf>
    <xf numFmtId="0" fontId="24" fillId="0" borderId="75" xfId="1" applyFont="1" applyBorder="1" applyAlignment="1">
      <alignment horizontal="left" vertical="center" indent="1"/>
    </xf>
    <xf numFmtId="176" fontId="24" fillId="0" borderId="76" xfId="1" applyNumberFormat="1" applyFont="1" applyBorder="1" applyAlignment="1">
      <alignment horizontal="right" vertical="center"/>
    </xf>
    <xf numFmtId="0" fontId="24" fillId="0" borderId="71" xfId="1" applyFont="1" applyBorder="1" applyAlignment="1">
      <alignment vertical="center"/>
    </xf>
    <xf numFmtId="0" fontId="24" fillId="0" borderId="77" xfId="1" applyFont="1" applyBorder="1" applyAlignment="1">
      <alignment horizontal="left" vertical="center" indent="1"/>
    </xf>
    <xf numFmtId="176" fontId="24" fillId="0" borderId="78" xfId="1" applyNumberFormat="1" applyFont="1" applyBorder="1" applyAlignment="1">
      <alignment horizontal="right" vertical="center"/>
    </xf>
    <xf numFmtId="0" fontId="24" fillId="0" borderId="77" xfId="1" applyFont="1" applyBorder="1" applyAlignment="1">
      <alignment vertical="center"/>
    </xf>
    <xf numFmtId="176" fontId="24" fillId="0" borderId="66" xfId="1" applyNumberFormat="1" applyFont="1" applyBorder="1" applyAlignment="1">
      <alignment horizontal="right" vertical="center"/>
    </xf>
    <xf numFmtId="0" fontId="24" fillId="0" borderId="65" xfId="1" applyFont="1" applyBorder="1" applyAlignment="1">
      <alignment vertical="center"/>
    </xf>
    <xf numFmtId="0" fontId="22" fillId="0" borderId="90" xfId="1" applyFont="1" applyBorder="1" applyAlignment="1">
      <alignment vertical="center" shrinkToFit="1"/>
    </xf>
    <xf numFmtId="0" fontId="24" fillId="0" borderId="80" xfId="1" applyFont="1" applyBorder="1" applyAlignment="1">
      <alignment vertical="center"/>
    </xf>
    <xf numFmtId="180" fontId="24" fillId="0" borderId="0" xfId="1" applyNumberFormat="1" applyFont="1" applyAlignment="1">
      <alignment vertical="center"/>
    </xf>
    <xf numFmtId="180" fontId="24" fillId="0" borderId="67" xfId="1" applyNumberFormat="1" applyFont="1" applyBorder="1" applyAlignment="1">
      <alignment horizontal="center" vertical="center"/>
    </xf>
    <xf numFmtId="180" fontId="24" fillId="0" borderId="67" xfId="1" applyNumberFormat="1" applyFont="1" applyBorder="1" applyAlignment="1">
      <alignment horizontal="center" vertical="center" shrinkToFit="1"/>
    </xf>
    <xf numFmtId="0" fontId="24" fillId="0" borderId="81" xfId="1" applyFont="1" applyBorder="1" applyAlignment="1">
      <alignment horizontal="left" vertical="center" indent="1"/>
    </xf>
    <xf numFmtId="0" fontId="24" fillId="0" borderId="84" xfId="1" applyFont="1" applyBorder="1" applyAlignment="1">
      <alignment horizontal="left" vertical="center" indent="1"/>
    </xf>
    <xf numFmtId="0" fontId="24" fillId="0" borderId="72" xfId="1" applyFont="1" applyBorder="1" applyAlignment="1">
      <alignment horizontal="left" vertical="center" indent="1"/>
    </xf>
    <xf numFmtId="0" fontId="24" fillId="0" borderId="88" xfId="1" applyFont="1" applyBorder="1" applyAlignment="1">
      <alignment horizontal="left" vertical="center" indent="1"/>
    </xf>
    <xf numFmtId="176" fontId="24" fillId="0" borderId="89" xfId="1" applyNumberFormat="1" applyFont="1" applyBorder="1" applyAlignment="1">
      <alignment horizontal="right" vertical="center" shrinkToFit="1"/>
    </xf>
    <xf numFmtId="0" fontId="24" fillId="0" borderId="66" xfId="1" applyFont="1" applyBorder="1" applyAlignment="1">
      <alignment horizontal="center" vertical="center"/>
    </xf>
    <xf numFmtId="176" fontId="24" fillId="0" borderId="65" xfId="1" applyNumberFormat="1" applyFont="1" applyBorder="1" applyAlignment="1">
      <alignment horizontal="right" vertical="center"/>
    </xf>
    <xf numFmtId="180" fontId="24" fillId="0" borderId="65" xfId="1" applyNumberFormat="1" applyFont="1" applyBorder="1" applyAlignment="1">
      <alignment horizontal="right" vertical="center"/>
    </xf>
    <xf numFmtId="0" fontId="24" fillId="0" borderId="67" xfId="1" applyFont="1" applyBorder="1" applyAlignment="1">
      <alignment vertical="center"/>
    </xf>
    <xf numFmtId="0" fontId="14" fillId="0" borderId="71" xfId="1" applyFont="1" applyBorder="1" applyAlignment="1">
      <alignment vertical="center" shrinkToFit="1"/>
    </xf>
    <xf numFmtId="0" fontId="14" fillId="0" borderId="75" xfId="1" applyFont="1" applyBorder="1" applyAlignment="1">
      <alignment vertical="center"/>
    </xf>
    <xf numFmtId="0" fontId="22" fillId="0" borderId="0" xfId="1" applyFont="1" applyAlignment="1">
      <alignment horizontal="center" vertical="center"/>
    </xf>
    <xf numFmtId="0" fontId="14" fillId="0" borderId="70" xfId="1" applyFont="1" applyBorder="1" applyAlignment="1">
      <alignment vertical="center" shrinkToFit="1"/>
    </xf>
    <xf numFmtId="0" fontId="14" fillId="0" borderId="86" xfId="1" applyFont="1" applyBorder="1" applyAlignment="1">
      <alignment vertical="center" shrinkToFit="1"/>
    </xf>
    <xf numFmtId="0" fontId="14" fillId="0" borderId="85" xfId="1" applyFont="1" applyBorder="1" applyAlignment="1">
      <alignment vertical="center" shrinkToFit="1"/>
    </xf>
    <xf numFmtId="0" fontId="14" fillId="0" borderId="87" xfId="1" applyFont="1" applyBorder="1" applyAlignment="1">
      <alignment vertical="center" shrinkToFit="1"/>
    </xf>
    <xf numFmtId="0" fontId="14" fillId="0" borderId="73" xfId="1" applyFont="1" applyBorder="1" applyAlignment="1">
      <alignment vertical="center" shrinkToFit="1"/>
    </xf>
    <xf numFmtId="176" fontId="13" fillId="0" borderId="70" xfId="1" applyNumberFormat="1" applyFont="1" applyBorder="1" applyAlignment="1">
      <alignment horizontal="right" vertical="center"/>
    </xf>
    <xf numFmtId="176" fontId="13" fillId="0" borderId="73" xfId="1" applyNumberFormat="1" applyFont="1" applyBorder="1" applyAlignment="1">
      <alignment horizontal="right" vertical="center"/>
    </xf>
    <xf numFmtId="176" fontId="13" fillId="0" borderId="74" xfId="1" applyNumberFormat="1" applyFont="1" applyBorder="1" applyAlignment="1">
      <alignment horizontal="right" vertical="center"/>
    </xf>
    <xf numFmtId="176" fontId="24" fillId="0" borderId="73" xfId="1" applyNumberFormat="1" applyFont="1" applyBorder="1" applyAlignment="1">
      <alignment horizontal="right" vertical="center"/>
    </xf>
    <xf numFmtId="176" fontId="24" fillId="0" borderId="79" xfId="1" applyNumberFormat="1" applyFont="1" applyBorder="1" applyAlignment="1">
      <alignment horizontal="right" vertical="center"/>
    </xf>
    <xf numFmtId="176" fontId="13" fillId="0" borderId="67" xfId="1" applyNumberFormat="1" applyFont="1" applyBorder="1" applyAlignment="1">
      <alignment horizontal="right" vertical="center"/>
    </xf>
    <xf numFmtId="0" fontId="24" fillId="0" borderId="0" xfId="1" applyFont="1" applyAlignment="1">
      <alignment horizontal="center" vertical="center"/>
    </xf>
    <xf numFmtId="0" fontId="24" fillId="0" borderId="67" xfId="1" applyFont="1" applyBorder="1" applyAlignment="1">
      <alignment horizontal="center" vertical="center"/>
    </xf>
    <xf numFmtId="0" fontId="24" fillId="0" borderId="67" xfId="1" applyFont="1" applyBorder="1" applyAlignment="1">
      <alignment horizontal="center" vertical="center" shrinkToFit="1"/>
    </xf>
    <xf numFmtId="176" fontId="13" fillId="0" borderId="82" xfId="1" applyNumberFormat="1" applyFont="1" applyBorder="1" applyAlignment="1">
      <alignment horizontal="right" vertical="center" shrinkToFit="1"/>
    </xf>
    <xf numFmtId="176" fontId="13" fillId="0" borderId="83" xfId="1" applyNumberFormat="1" applyFont="1" applyBorder="1" applyAlignment="1">
      <alignment horizontal="right" vertical="center" shrinkToFit="1"/>
    </xf>
    <xf numFmtId="176" fontId="13" fillId="0" borderId="85" xfId="1" applyNumberFormat="1" applyFont="1" applyBorder="1" applyAlignment="1">
      <alignment horizontal="right" vertical="center" shrinkToFit="1"/>
    </xf>
    <xf numFmtId="176" fontId="13" fillId="0" borderId="86" xfId="1" applyNumberFormat="1" applyFont="1" applyBorder="1" applyAlignment="1">
      <alignment horizontal="right" vertical="center" shrinkToFit="1"/>
    </xf>
    <xf numFmtId="176" fontId="13" fillId="0" borderId="87" xfId="1" applyNumberFormat="1" applyFont="1" applyBorder="1" applyAlignment="1">
      <alignment horizontal="right" vertical="center" shrinkToFit="1"/>
    </xf>
    <xf numFmtId="176" fontId="13" fillId="0" borderId="71" xfId="1" applyNumberFormat="1" applyFont="1" applyBorder="1" applyAlignment="1">
      <alignment horizontal="right" vertical="center" shrinkToFit="1"/>
    </xf>
    <xf numFmtId="176" fontId="13" fillId="0" borderId="73" xfId="1" applyNumberFormat="1" applyFont="1" applyBorder="1" applyAlignment="1">
      <alignment horizontal="right" vertical="center" shrinkToFit="1"/>
    </xf>
    <xf numFmtId="176" fontId="24" fillId="0" borderId="90" xfId="1" applyNumberFormat="1" applyFont="1" applyBorder="1" applyAlignment="1">
      <alignment horizontal="right" vertical="center" shrinkToFit="1"/>
    </xf>
    <xf numFmtId="176" fontId="13" fillId="0" borderId="65" xfId="1" applyNumberFormat="1" applyFont="1" applyBorder="1" applyAlignment="1">
      <alignment horizontal="right" vertical="center"/>
    </xf>
    <xf numFmtId="0" fontId="1" fillId="0" borderId="0" xfId="0" applyFont="1" applyAlignment="1">
      <alignment horizontal="center" vertical="center"/>
    </xf>
    <xf numFmtId="0" fontId="5" fillId="0" borderId="62" xfId="0" applyFont="1" applyBorder="1" applyAlignment="1" applyProtection="1">
      <alignment horizontal="center" vertical="center"/>
      <protection locked="0"/>
    </xf>
    <xf numFmtId="0" fontId="20" fillId="0" borderId="0" xfId="1" applyFont="1"/>
    <xf numFmtId="0" fontId="20" fillId="0" borderId="0" xfId="1" applyFont="1" applyAlignment="1">
      <alignment horizontal="center"/>
    </xf>
    <xf numFmtId="0" fontId="26" fillId="0" borderId="0" xfId="1" applyFont="1" applyAlignment="1">
      <alignment horizontal="center"/>
    </xf>
    <xf numFmtId="20" fontId="26" fillId="0" borderId="0" xfId="1" applyNumberFormat="1" applyFont="1" applyAlignment="1">
      <alignment horizontal="center"/>
    </xf>
    <xf numFmtId="0" fontId="26" fillId="0" borderId="0" xfId="1" applyFont="1"/>
    <xf numFmtId="0" fontId="24" fillId="0" borderId="0" xfId="1" applyFont="1" applyAlignment="1">
      <alignment horizontal="left" vertical="center"/>
    </xf>
    <xf numFmtId="0" fontId="24" fillId="0" borderId="0" xfId="1" applyFont="1" applyAlignment="1">
      <alignment horizontal="center"/>
    </xf>
    <xf numFmtId="49" fontId="24" fillId="0" borderId="65" xfId="1" applyNumberFormat="1" applyFont="1" applyBorder="1" applyAlignment="1">
      <alignment horizontal="center" vertical="center"/>
    </xf>
    <xf numFmtId="0" fontId="24" fillId="0" borderId="65" xfId="1" applyFont="1" applyBorder="1" applyAlignment="1">
      <alignment horizontal="left" vertical="center"/>
    </xf>
    <xf numFmtId="0" fontId="13" fillId="0" borderId="65" xfId="1" applyFont="1" applyBorder="1" applyAlignment="1">
      <alignment horizontal="center" vertical="center"/>
    </xf>
    <xf numFmtId="0" fontId="28" fillId="0" borderId="0" xfId="1" applyFont="1" applyAlignment="1">
      <alignment horizontal="center"/>
    </xf>
    <xf numFmtId="0" fontId="28" fillId="0" borderId="0" xfId="1" applyFont="1"/>
    <xf numFmtId="0" fontId="24" fillId="0" borderId="92" xfId="1" applyFont="1" applyBorder="1" applyAlignment="1">
      <alignment horizontal="left" vertical="center" wrapText="1"/>
    </xf>
    <xf numFmtId="0" fontId="13" fillId="0" borderId="92" xfId="1" applyFont="1" applyBorder="1" applyAlignment="1">
      <alignment horizontal="center" vertical="center"/>
    </xf>
    <xf numFmtId="0" fontId="27" fillId="0" borderId="91" xfId="1" applyFont="1" applyBorder="1" applyAlignment="1">
      <alignment horizontal="left" vertical="center" wrapText="1"/>
    </xf>
    <xf numFmtId="0" fontId="13" fillId="0" borderId="91" xfId="1" applyFont="1" applyBorder="1" applyAlignment="1">
      <alignment horizontal="center" vertical="center"/>
    </xf>
    <xf numFmtId="0" fontId="24" fillId="0" borderId="77" xfId="1" applyFont="1" applyBorder="1" applyAlignment="1">
      <alignment horizontal="left" vertical="center" wrapText="1"/>
    </xf>
    <xf numFmtId="0" fontId="13" fillId="0" borderId="77" xfId="1" applyFont="1" applyBorder="1" applyAlignment="1">
      <alignment horizontal="center" vertical="center"/>
    </xf>
    <xf numFmtId="0" fontId="24" fillId="0" borderId="93" xfId="1" applyFont="1" applyBorder="1" applyAlignment="1">
      <alignment horizontal="left" vertical="center" wrapText="1"/>
    </xf>
    <xf numFmtId="0" fontId="13" fillId="0" borderId="93" xfId="1" applyFont="1" applyBorder="1" applyAlignment="1">
      <alignment horizontal="center" vertical="center"/>
    </xf>
    <xf numFmtId="0" fontId="5" fillId="0" borderId="64" xfId="0" applyFont="1" applyBorder="1" applyProtection="1">
      <alignment vertical="center"/>
      <protection locked="0"/>
    </xf>
    <xf numFmtId="0" fontId="5" fillId="0" borderId="94" xfId="0" applyFont="1" applyBorder="1" applyAlignment="1" applyProtection="1">
      <alignment vertical="center" wrapText="1"/>
      <protection locked="0"/>
    </xf>
    <xf numFmtId="180" fontId="13" fillId="0" borderId="53" xfId="0" applyNumberFormat="1" applyFont="1" applyBorder="1" applyAlignment="1">
      <alignment horizontal="center" vertical="center"/>
    </xf>
    <xf numFmtId="180" fontId="16" fillId="0" borderId="61" xfId="0" applyNumberFormat="1" applyFont="1" applyBorder="1" applyAlignment="1">
      <alignment horizontal="center" vertical="center"/>
    </xf>
    <xf numFmtId="180" fontId="17" fillId="0" borderId="0" xfId="0" applyNumberFormat="1" applyFont="1">
      <alignment vertical="center"/>
    </xf>
    <xf numFmtId="176" fontId="13" fillId="0" borderId="53" xfId="0" applyNumberFormat="1" applyFont="1" applyBorder="1" applyAlignment="1">
      <alignment horizontal="center" vertical="center"/>
    </xf>
    <xf numFmtId="0" fontId="24" fillId="0" borderId="71" xfId="1" applyFont="1" applyBorder="1" applyAlignment="1" applyProtection="1">
      <alignment horizontal="left" vertical="center" indent="1"/>
      <protection locked="0"/>
    </xf>
    <xf numFmtId="0" fontId="24" fillId="0" borderId="71" xfId="1" applyFont="1" applyBorder="1" applyAlignment="1" applyProtection="1">
      <alignment vertical="center" shrinkToFit="1"/>
      <protection locked="0"/>
    </xf>
    <xf numFmtId="0" fontId="24" fillId="0" borderId="75" xfId="1" applyFont="1" applyBorder="1" applyAlignment="1" applyProtection="1">
      <alignment vertical="center"/>
      <protection locked="0"/>
    </xf>
    <xf numFmtId="0" fontId="24" fillId="0" borderId="75" xfId="1" applyFont="1" applyBorder="1" applyAlignment="1" applyProtection="1">
      <alignment horizontal="left" vertical="center" indent="1"/>
      <protection locked="0"/>
    </xf>
    <xf numFmtId="0" fontId="24" fillId="0" borderId="71" xfId="1" applyFont="1" applyBorder="1" applyAlignment="1" applyProtection="1">
      <alignment vertical="center"/>
      <protection locked="0"/>
    </xf>
    <xf numFmtId="0" fontId="24" fillId="0" borderId="77" xfId="1" applyFont="1" applyBorder="1" applyAlignment="1" applyProtection="1">
      <alignment horizontal="left" vertical="center" indent="1"/>
      <protection locked="0"/>
    </xf>
    <xf numFmtId="0" fontId="24" fillId="0" borderId="77" xfId="1" applyFont="1" applyBorder="1" applyAlignment="1" applyProtection="1">
      <alignment vertical="center"/>
      <protection locked="0"/>
    </xf>
    <xf numFmtId="0" fontId="24" fillId="0" borderId="81" xfId="1" applyFont="1" applyBorder="1" applyAlignment="1" applyProtection="1">
      <alignment horizontal="left" vertical="center" indent="1"/>
      <protection locked="0"/>
    </xf>
    <xf numFmtId="176" fontId="24" fillId="0" borderId="82" xfId="1" applyNumberFormat="1" applyFont="1" applyBorder="1" applyAlignment="1" applyProtection="1">
      <alignment horizontal="right" vertical="center" shrinkToFit="1"/>
      <protection locked="0"/>
    </xf>
    <xf numFmtId="180" fontId="24" fillId="0" borderId="83" xfId="1" applyNumberFormat="1" applyFont="1" applyBorder="1" applyAlignment="1" applyProtection="1">
      <alignment horizontal="right" vertical="center" shrinkToFit="1"/>
      <protection locked="0"/>
    </xf>
    <xf numFmtId="0" fontId="24" fillId="0" borderId="70" xfId="1" applyFont="1" applyBorder="1" applyAlignment="1" applyProtection="1">
      <alignment vertical="center" shrinkToFit="1"/>
      <protection locked="0"/>
    </xf>
    <xf numFmtId="0" fontId="24" fillId="0" borderId="84" xfId="1" applyFont="1" applyBorder="1" applyAlignment="1" applyProtection="1">
      <alignment horizontal="left" vertical="center" indent="1"/>
      <protection locked="0"/>
    </xf>
    <xf numFmtId="176" fontId="24" fillId="0" borderId="85" xfId="1" applyNumberFormat="1" applyFont="1" applyBorder="1" applyAlignment="1" applyProtection="1">
      <alignment horizontal="right" vertical="center" shrinkToFit="1"/>
      <protection locked="0"/>
    </xf>
    <xf numFmtId="180" fontId="24" fillId="0" borderId="86" xfId="1" applyNumberFormat="1" applyFont="1" applyBorder="1" applyAlignment="1" applyProtection="1">
      <alignment horizontal="right" vertical="center" shrinkToFit="1"/>
      <protection locked="0"/>
    </xf>
    <xf numFmtId="0" fontId="24" fillId="0" borderId="86" xfId="1" applyFont="1" applyBorder="1" applyAlignment="1" applyProtection="1">
      <alignment vertical="center" shrinkToFit="1"/>
      <protection locked="0"/>
    </xf>
    <xf numFmtId="180" fontId="24" fillId="0" borderId="85" xfId="1" applyNumberFormat="1" applyFont="1" applyBorder="1" applyAlignment="1" applyProtection="1">
      <alignment horizontal="right" vertical="center" shrinkToFit="1"/>
      <protection locked="0"/>
    </xf>
    <xf numFmtId="0" fontId="24" fillId="0" borderId="85" xfId="1" applyFont="1" applyBorder="1" applyAlignment="1" applyProtection="1">
      <alignment vertical="center" shrinkToFit="1"/>
      <protection locked="0"/>
    </xf>
    <xf numFmtId="180" fontId="24" fillId="0" borderId="87" xfId="1" applyNumberFormat="1" applyFont="1" applyBorder="1" applyAlignment="1" applyProtection="1">
      <alignment horizontal="right" vertical="center" shrinkToFit="1"/>
      <protection locked="0"/>
    </xf>
    <xf numFmtId="0" fontId="24" fillId="0" borderId="87" xfId="1" applyFont="1" applyBorder="1" applyAlignment="1" applyProtection="1">
      <alignment vertical="center" shrinkToFit="1"/>
      <protection locked="0"/>
    </xf>
    <xf numFmtId="0" fontId="24" fillId="0" borderId="72" xfId="1" applyFont="1" applyBorder="1" applyAlignment="1" applyProtection="1">
      <alignment horizontal="left" vertical="center" indent="1"/>
      <protection locked="0"/>
    </xf>
    <xf numFmtId="176" fontId="24" fillId="0" borderId="71" xfId="1" applyNumberFormat="1" applyFont="1" applyBorder="1" applyAlignment="1" applyProtection="1">
      <alignment horizontal="right" vertical="center" shrinkToFit="1"/>
      <protection locked="0"/>
    </xf>
    <xf numFmtId="180" fontId="24" fillId="0" borderId="73" xfId="1" applyNumberFormat="1" applyFont="1" applyBorder="1" applyAlignment="1" applyProtection="1">
      <alignment horizontal="right" vertical="center" shrinkToFit="1"/>
      <protection locked="0"/>
    </xf>
    <xf numFmtId="0" fontId="24" fillId="0" borderId="73" xfId="1" applyFont="1" applyBorder="1" applyAlignment="1" applyProtection="1">
      <alignment vertical="center" shrinkToFit="1"/>
      <protection locked="0"/>
    </xf>
    <xf numFmtId="0" fontId="24" fillId="0" borderId="88" xfId="1" applyFont="1" applyBorder="1" applyAlignment="1" applyProtection="1">
      <alignment horizontal="left" vertical="center" indent="1"/>
      <protection locked="0"/>
    </xf>
    <xf numFmtId="176" fontId="24" fillId="0" borderId="89" xfId="1" applyNumberFormat="1" applyFont="1" applyBorder="1" applyAlignment="1" applyProtection="1">
      <alignment horizontal="right" vertical="center" shrinkToFit="1"/>
      <protection locked="0"/>
    </xf>
    <xf numFmtId="180" fontId="24" fillId="0" borderId="90" xfId="1" applyNumberFormat="1" applyFont="1" applyBorder="1" applyAlignment="1" applyProtection="1">
      <alignment horizontal="right" vertical="center" shrinkToFit="1"/>
      <protection locked="0"/>
    </xf>
    <xf numFmtId="0" fontId="24" fillId="0" borderId="90" xfId="1" applyFont="1" applyBorder="1" applyAlignment="1" applyProtection="1">
      <alignment vertical="center" shrinkToFit="1"/>
      <protection locked="0"/>
    </xf>
    <xf numFmtId="181" fontId="5" fillId="0" borderId="0" xfId="0" applyNumberFormat="1" applyFont="1">
      <alignment vertical="center"/>
    </xf>
    <xf numFmtId="182" fontId="3" fillId="0" borderId="0" xfId="0" applyNumberFormat="1" applyFont="1" applyAlignment="1" applyProtection="1">
      <alignment horizontal="right" vertical="center"/>
      <protection locked="0"/>
    </xf>
    <xf numFmtId="0" fontId="29" fillId="0" borderId="96" xfId="1" applyFont="1" applyBorder="1" applyAlignment="1">
      <alignment horizontal="left" vertical="center"/>
    </xf>
    <xf numFmtId="0" fontId="6" fillId="2" borderId="14" xfId="0" applyFont="1" applyFill="1" applyBorder="1" applyAlignment="1">
      <alignment horizontal="center" vertical="center" wrapText="1"/>
    </xf>
    <xf numFmtId="0" fontId="5" fillId="0" borderId="8" xfId="0" applyFont="1" applyBorder="1" applyAlignment="1" applyProtection="1">
      <alignment vertical="top" wrapText="1"/>
      <protection locked="0"/>
    </xf>
    <xf numFmtId="0" fontId="32" fillId="2" borderId="1"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13" xfId="0" applyFont="1" applyFill="1" applyBorder="1" applyAlignment="1">
      <alignment horizontal="center" vertical="center" wrapText="1"/>
    </xf>
    <xf numFmtId="0" fontId="5" fillId="0" borderId="0" xfId="0" applyFont="1" applyAlignment="1">
      <alignment horizontal="justify" vertical="center" wrapText="1"/>
    </xf>
    <xf numFmtId="0" fontId="6" fillId="0" borderId="9" xfId="0" applyFont="1" applyBorder="1" applyAlignment="1">
      <alignment vertical="center" wrapText="1"/>
    </xf>
    <xf numFmtId="0" fontId="6" fillId="0" borderId="111" xfId="0" applyFont="1" applyBorder="1" applyAlignment="1" applyProtection="1">
      <alignment horizontal="left" vertical="center" wrapText="1"/>
      <protection locked="0"/>
    </xf>
    <xf numFmtId="0" fontId="6" fillId="0" borderId="112" xfId="0" applyFont="1" applyBorder="1" applyAlignment="1" applyProtection="1">
      <alignment horizontal="left" vertical="center" wrapText="1"/>
      <protection locked="0"/>
    </xf>
    <xf numFmtId="0" fontId="5" fillId="0" borderId="113" xfId="0" applyFont="1" applyBorder="1" applyAlignment="1" applyProtection="1">
      <alignment vertical="center" wrapText="1"/>
      <protection locked="0"/>
    </xf>
    <xf numFmtId="0" fontId="5" fillId="0" borderId="111" xfId="0" applyFont="1" applyBorder="1" applyAlignment="1" applyProtection="1">
      <alignment horizontal="justify" vertical="center" wrapText="1"/>
      <protection locked="0"/>
    </xf>
    <xf numFmtId="0" fontId="14" fillId="0" borderId="0" xfId="0" applyFont="1">
      <alignment vertical="center"/>
    </xf>
    <xf numFmtId="0" fontId="35" fillId="0" borderId="0" xfId="0" applyFont="1">
      <alignment vertical="center"/>
    </xf>
    <xf numFmtId="0" fontId="5" fillId="0" borderId="0" xfId="0" applyFont="1" applyAlignment="1">
      <alignment horizontal="justify" vertical="center"/>
    </xf>
    <xf numFmtId="0" fontId="1"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xf numFmtId="0" fontId="9" fillId="0" borderId="0" xfId="0" applyFont="1" applyAlignment="1">
      <alignment horizontal="right" vertical="center"/>
    </xf>
    <xf numFmtId="0" fontId="7" fillId="0" borderId="0" xfId="0" applyFont="1" applyAlignment="1">
      <alignment horizontal="center"/>
    </xf>
    <xf numFmtId="0" fontId="7" fillId="0" borderId="0" xfId="0" applyFont="1" applyAlignment="1"/>
    <xf numFmtId="0" fontId="7" fillId="0" borderId="0" xfId="0" applyFont="1" applyAlignment="1">
      <alignment horizontal="right"/>
    </xf>
    <xf numFmtId="0" fontId="9" fillId="0" borderId="96" xfId="0" applyFont="1" applyBorder="1" applyAlignment="1">
      <alignment horizontal="center" vertical="center"/>
    </xf>
    <xf numFmtId="0" fontId="9" fillId="0" borderId="95" xfId="0" applyFont="1" applyBorder="1">
      <alignment vertical="center"/>
    </xf>
    <xf numFmtId="0" fontId="37" fillId="0" borderId="0" xfId="0" applyFont="1">
      <alignment vertical="center"/>
    </xf>
    <xf numFmtId="0" fontId="38" fillId="0" borderId="0" xfId="0" applyFont="1" applyAlignment="1"/>
    <xf numFmtId="0" fontId="38" fillId="0" borderId="0" xfId="0" applyFont="1" applyAlignment="1">
      <alignment horizontal="center"/>
    </xf>
    <xf numFmtId="0" fontId="31" fillId="0" borderId="0" xfId="0" applyFont="1" applyAlignment="1">
      <alignment horizontal="justify" vertical="center" wrapText="1"/>
    </xf>
    <xf numFmtId="0" fontId="31" fillId="0" borderId="0" xfId="0" applyFont="1" applyAlignment="1">
      <alignment horizontal="justify" vertical="center"/>
    </xf>
    <xf numFmtId="0" fontId="5" fillId="0" borderId="109" xfId="0" applyFont="1" applyBorder="1" applyAlignment="1">
      <alignment horizontal="center" vertical="center"/>
    </xf>
    <xf numFmtId="0" fontId="5" fillId="0" borderId="109" xfId="0" applyFont="1" applyBorder="1" applyAlignment="1">
      <alignment vertical="center" wrapText="1"/>
    </xf>
    <xf numFmtId="0" fontId="9" fillId="0" borderId="102" xfId="0" applyFont="1" applyBorder="1">
      <alignment vertical="center"/>
    </xf>
    <xf numFmtId="0" fontId="9" fillId="0" borderId="103" xfId="0" applyFont="1" applyBorder="1">
      <alignment vertical="center"/>
    </xf>
    <xf numFmtId="0" fontId="9" fillId="0" borderId="104" xfId="0" applyFont="1" applyBorder="1" applyAlignment="1">
      <alignment horizontal="center" vertical="center"/>
    </xf>
    <xf numFmtId="0" fontId="9" fillId="0" borderId="114" xfId="0" applyFont="1" applyBorder="1" applyAlignment="1">
      <alignment horizontal="right" vertical="center"/>
    </xf>
    <xf numFmtId="0" fontId="9" fillId="0" borderId="115" xfId="0" applyFont="1" applyBorder="1">
      <alignment vertical="center"/>
    </xf>
    <xf numFmtId="0" fontId="9" fillId="0" borderId="118" xfId="0" applyFont="1" applyBorder="1">
      <alignment vertical="center"/>
    </xf>
    <xf numFmtId="0" fontId="9" fillId="0" borderId="119" xfId="0" applyFont="1" applyBorder="1" applyAlignment="1">
      <alignment horizontal="center" vertical="center"/>
    </xf>
    <xf numFmtId="0" fontId="9" fillId="0" borderId="120" xfId="0" applyFont="1" applyBorder="1" applyAlignment="1">
      <alignment horizontal="right" vertical="center"/>
    </xf>
    <xf numFmtId="0" fontId="9" fillId="0" borderId="121" xfId="0" applyFont="1" applyBorder="1">
      <alignment vertical="center"/>
    </xf>
    <xf numFmtId="0" fontId="30" fillId="0" borderId="96" xfId="0" applyFont="1" applyBorder="1" applyAlignment="1">
      <alignment horizontal="center" vertical="center"/>
    </xf>
    <xf numFmtId="0" fontId="30" fillId="0" borderId="96" xfId="1" applyFont="1" applyBorder="1" applyAlignment="1">
      <alignment horizontal="left" vertical="center"/>
    </xf>
    <xf numFmtId="0" fontId="30" fillId="0" borderId="114" xfId="0" applyFont="1" applyBorder="1" applyAlignment="1">
      <alignment horizontal="right" vertical="center"/>
    </xf>
    <xf numFmtId="0" fontId="30" fillId="0" borderId="120" xfId="0" applyFont="1" applyBorder="1" applyAlignment="1">
      <alignment horizontal="right" vertical="center"/>
    </xf>
    <xf numFmtId="0" fontId="40" fillId="0" borderId="0" xfId="0" applyFont="1" applyAlignment="1"/>
    <xf numFmtId="181" fontId="5" fillId="0" borderId="62" xfId="0" applyNumberFormat="1" applyFont="1" applyBorder="1" applyAlignment="1">
      <alignment horizontal="center" vertical="center"/>
    </xf>
    <xf numFmtId="0" fontId="5" fillId="0" borderId="94" xfId="0" applyFont="1" applyBorder="1" applyAlignment="1" applyProtection="1">
      <alignment horizontal="center" vertical="center"/>
      <protection locked="0"/>
    </xf>
    <xf numFmtId="181" fontId="5" fillId="0" borderId="94" xfId="0" applyNumberFormat="1" applyFont="1" applyBorder="1" applyAlignment="1">
      <alignment horizontal="center" vertical="center"/>
    </xf>
    <xf numFmtId="0" fontId="5" fillId="0" borderId="64" xfId="0" applyFont="1" applyBorder="1" applyAlignment="1" applyProtection="1">
      <alignment horizontal="center" vertical="center"/>
      <protection locked="0"/>
    </xf>
    <xf numFmtId="181" fontId="5" fillId="0" borderId="64" xfId="0" applyNumberFormat="1" applyFont="1" applyBorder="1" applyAlignment="1">
      <alignment horizontal="center" vertical="center"/>
    </xf>
    <xf numFmtId="0" fontId="9" fillId="0" borderId="101" xfId="0" applyFont="1" applyBorder="1">
      <alignment vertical="center"/>
    </xf>
    <xf numFmtId="0" fontId="30" fillId="0" borderId="117" xfId="0" applyFont="1" applyBorder="1">
      <alignment vertical="center"/>
    </xf>
    <xf numFmtId="0" fontId="3" fillId="0" borderId="6"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5" fillId="0" borderId="62" xfId="0" applyFont="1" applyBorder="1">
      <alignment vertical="center"/>
    </xf>
    <xf numFmtId="0" fontId="1" fillId="0" borderId="109" xfId="0" applyFont="1" applyBorder="1" applyProtection="1">
      <alignment vertical="center"/>
      <protection locked="0"/>
    </xf>
    <xf numFmtId="0" fontId="25" fillId="0" borderId="0" xfId="0" applyFont="1" applyAlignment="1">
      <alignment horizontal="left" vertical="center"/>
    </xf>
    <xf numFmtId="0" fontId="41" fillId="0" borderId="0" xfId="0" applyFont="1">
      <alignment vertical="center"/>
    </xf>
    <xf numFmtId="0" fontId="25" fillId="0" borderId="0" xfId="1" applyFont="1" applyAlignment="1">
      <alignment horizontal="left" vertical="center"/>
    </xf>
    <xf numFmtId="0" fontId="9" fillId="0" borderId="95" xfId="0" applyFont="1" applyBorder="1" applyProtection="1">
      <alignment vertical="center"/>
      <protection locked="0"/>
    </xf>
    <xf numFmtId="0" fontId="9" fillId="0" borderId="96" xfId="0" applyFont="1" applyBorder="1" applyAlignment="1" applyProtection="1">
      <alignment horizontal="center" vertical="center"/>
      <protection locked="0"/>
    </xf>
    <xf numFmtId="0" fontId="9" fillId="0" borderId="96" xfId="0" applyFont="1" applyBorder="1" applyAlignment="1" applyProtection="1">
      <alignment horizontal="left" vertical="center"/>
      <protection locked="0"/>
    </xf>
    <xf numFmtId="0" fontId="9" fillId="0" borderId="97" xfId="0" applyFont="1" applyBorder="1" applyAlignment="1" applyProtection="1">
      <alignment horizontal="right" vertical="center"/>
      <protection locked="0"/>
    </xf>
    <xf numFmtId="0" fontId="9" fillId="0" borderId="96" xfId="0" applyFont="1" applyBorder="1" applyAlignment="1" applyProtection="1">
      <alignment horizontal="center" vertical="center" textRotation="255"/>
      <protection locked="0"/>
    </xf>
    <xf numFmtId="0" fontId="9" fillId="0" borderId="99" xfId="0" applyFont="1" applyBorder="1" applyAlignment="1" applyProtection="1">
      <alignment horizontal="center" vertical="center" textRotation="255"/>
      <protection locked="0"/>
    </xf>
    <xf numFmtId="180" fontId="13" fillId="0" borderId="0" xfId="0" applyNumberFormat="1" applyFont="1" applyAlignment="1">
      <alignment horizontal="center" vertical="center"/>
    </xf>
    <xf numFmtId="0" fontId="5" fillId="0" borderId="9" xfId="0" applyFont="1" applyBorder="1" applyAlignment="1">
      <alignment horizontal="center" vertical="center" wrapText="1"/>
    </xf>
    <xf numFmtId="0" fontId="7" fillId="0" borderId="6" xfId="0" applyFont="1" applyBorder="1" applyAlignment="1" applyProtection="1">
      <alignment vertical="top" wrapText="1"/>
      <protection locked="0"/>
    </xf>
    <xf numFmtId="0" fontId="7" fillId="0" borderId="7" xfId="0" applyFont="1" applyBorder="1" applyAlignment="1" applyProtection="1">
      <alignment vertical="top" wrapText="1"/>
      <protection locked="0"/>
    </xf>
    <xf numFmtId="0" fontId="5" fillId="0" borderId="112" xfId="0" applyFont="1" applyBorder="1" applyAlignment="1" applyProtection="1">
      <alignment horizontal="justify" vertical="center" wrapText="1"/>
      <protection locked="0"/>
    </xf>
    <xf numFmtId="0" fontId="5" fillId="0" borderId="5" xfId="0" applyFont="1" applyBorder="1" applyAlignment="1" applyProtection="1">
      <alignment vertical="top"/>
      <protection locked="0"/>
    </xf>
    <xf numFmtId="0" fontId="5" fillId="0" borderId="6" xfId="0" applyFont="1" applyBorder="1" applyAlignment="1" applyProtection="1">
      <alignment vertical="top"/>
      <protection locked="0"/>
    </xf>
    <xf numFmtId="0" fontId="5" fillId="0" borderId="7" xfId="0" applyFont="1" applyBorder="1" applyAlignment="1" applyProtection="1">
      <alignment vertical="top"/>
      <protection locked="0"/>
    </xf>
    <xf numFmtId="0" fontId="14" fillId="0" borderId="6" xfId="0" applyFont="1" applyBorder="1" applyAlignment="1" applyProtection="1">
      <alignment vertical="top" wrapText="1"/>
      <protection locked="0"/>
    </xf>
    <xf numFmtId="0" fontId="14" fillId="0" borderId="7" xfId="0" applyFont="1" applyBorder="1" applyAlignment="1" applyProtection="1">
      <alignment vertical="top" wrapText="1"/>
      <protection locked="0"/>
    </xf>
    <xf numFmtId="0" fontId="13" fillId="0" borderId="17" xfId="0" applyFont="1" applyBorder="1" applyAlignment="1" applyProtection="1">
      <alignment horizontal="center" vertical="center" wrapText="1"/>
      <protection locked="0"/>
    </xf>
    <xf numFmtId="0" fontId="13" fillId="0" borderId="21" xfId="0" applyFont="1" applyBorder="1" applyAlignment="1" applyProtection="1">
      <alignment horizontal="center" vertical="center" wrapText="1"/>
      <protection locked="0"/>
    </xf>
    <xf numFmtId="0" fontId="13" fillId="0" borderId="25" xfId="0" applyFont="1" applyBorder="1" applyAlignment="1">
      <alignment horizontal="center" vertical="center" wrapText="1"/>
    </xf>
    <xf numFmtId="0" fontId="13" fillId="0" borderId="29" xfId="0" applyFont="1" applyBorder="1" applyAlignment="1">
      <alignment horizontal="center" vertical="center" wrapText="1"/>
    </xf>
    <xf numFmtId="180" fontId="5" fillId="0" borderId="0" xfId="0" applyNumberFormat="1" applyFont="1" applyAlignment="1" applyProtection="1">
      <alignment horizontal="center" vertical="center"/>
      <protection locked="0"/>
    </xf>
    <xf numFmtId="180" fontId="9" fillId="0" borderId="0" xfId="0" applyNumberFormat="1" applyFont="1" applyAlignment="1">
      <alignment horizontal="center" vertical="center"/>
    </xf>
    <xf numFmtId="0" fontId="13" fillId="0" borderId="0" xfId="0" applyFont="1" applyAlignment="1">
      <alignment horizontal="center" vertical="center"/>
    </xf>
    <xf numFmtId="0" fontId="43" fillId="0" borderId="0" xfId="0" applyFont="1">
      <alignment vertical="center"/>
    </xf>
    <xf numFmtId="0" fontId="0" fillId="0" borderId="0" xfId="0" applyAlignment="1">
      <alignment horizontal="left" vertical="center"/>
    </xf>
    <xf numFmtId="0" fontId="0" fillId="0" borderId="109" xfId="0" applyBorder="1" applyAlignment="1">
      <alignment horizontal="center" vertical="center"/>
    </xf>
    <xf numFmtId="0" fontId="0" fillId="0" borderId="109" xfId="0" applyBorder="1">
      <alignment vertical="center"/>
    </xf>
    <xf numFmtId="0" fontId="0" fillId="0" borderId="126" xfId="0" applyBorder="1">
      <alignment vertical="center"/>
    </xf>
    <xf numFmtId="176" fontId="13" fillId="0" borderId="29" xfId="0" applyNumberFormat="1" applyFont="1" applyBorder="1" applyAlignment="1">
      <alignment horizontal="center" vertical="center" wrapText="1"/>
    </xf>
    <xf numFmtId="176" fontId="13" fillId="0" borderId="44" xfId="0" applyNumberFormat="1" applyFont="1" applyBorder="1" applyAlignment="1">
      <alignment horizontal="center" vertical="center" wrapText="1"/>
    </xf>
    <xf numFmtId="176" fontId="13" fillId="0" borderId="48" xfId="0" applyNumberFormat="1" applyFont="1" applyBorder="1" applyAlignment="1">
      <alignment horizontal="center" vertical="center" wrapText="1"/>
    </xf>
    <xf numFmtId="176" fontId="13" fillId="0" borderId="65" xfId="1" applyNumberFormat="1" applyFont="1" applyBorder="1" applyAlignment="1">
      <alignment horizontal="center" vertical="center"/>
    </xf>
    <xf numFmtId="176" fontId="13" fillId="0" borderId="92" xfId="1" applyNumberFormat="1" applyFont="1" applyBorder="1" applyAlignment="1">
      <alignment horizontal="center" vertical="center"/>
    </xf>
    <xf numFmtId="0" fontId="31" fillId="0" borderId="0" xfId="0" applyFont="1">
      <alignment vertical="center"/>
    </xf>
    <xf numFmtId="0" fontId="9" fillId="0" borderId="117" xfId="0" applyFont="1" applyBorder="1">
      <alignment vertical="center"/>
    </xf>
    <xf numFmtId="0" fontId="9" fillId="0" borderId="107" xfId="0" applyFont="1" applyBorder="1">
      <alignment vertical="center"/>
    </xf>
    <xf numFmtId="0" fontId="9" fillId="0" borderId="98" xfId="0" applyFont="1" applyBorder="1" applyAlignment="1">
      <alignment horizontal="center" vertical="center"/>
    </xf>
    <xf numFmtId="0" fontId="9" fillId="0" borderId="140" xfId="0" applyFont="1" applyBorder="1" applyAlignment="1">
      <alignment horizontal="center" vertical="center" wrapText="1"/>
    </xf>
    <xf numFmtId="0" fontId="9" fillId="0" borderId="141" xfId="0" applyFont="1" applyBorder="1" applyAlignment="1">
      <alignment horizontal="center" vertical="center" wrapText="1"/>
    </xf>
    <xf numFmtId="0" fontId="9" fillId="0" borderId="142" xfId="0" applyFont="1" applyBorder="1" applyAlignment="1" applyProtection="1">
      <alignment horizontal="right" vertical="center"/>
      <protection locked="0"/>
    </xf>
    <xf numFmtId="0" fontId="9" fillId="0" borderId="96" xfId="0" applyFont="1" applyBorder="1" applyProtection="1">
      <alignment vertical="center"/>
      <protection locked="0"/>
    </xf>
    <xf numFmtId="0" fontId="9" fillId="0" borderId="0" xfId="0" applyFont="1" applyProtection="1">
      <alignment vertical="center"/>
      <protection locked="0"/>
    </xf>
    <xf numFmtId="0" fontId="9" fillId="0" borderId="0" xfId="0" applyFont="1" applyAlignment="1" applyProtection="1">
      <alignment horizontal="left" vertical="center"/>
      <protection locked="0"/>
    </xf>
    <xf numFmtId="0" fontId="9" fillId="0" borderId="100" xfId="0" applyFont="1" applyBorder="1" applyAlignment="1" applyProtection="1">
      <alignment horizontal="left" vertical="center"/>
      <protection locked="0"/>
    </xf>
    <xf numFmtId="0" fontId="9" fillId="0" borderId="100" xfId="0" applyFont="1" applyBorder="1" applyAlignment="1" applyProtection="1">
      <alignment horizontal="right" vertical="center"/>
      <protection locked="0"/>
    </xf>
    <xf numFmtId="0" fontId="9" fillId="0" borderId="0" xfId="0" applyFont="1" applyAlignment="1" applyProtection="1">
      <alignment horizontal="right" vertical="center"/>
      <protection locked="0"/>
    </xf>
    <xf numFmtId="0" fontId="9" fillId="0" borderId="0" xfId="0" applyFont="1" applyAlignment="1" applyProtection="1">
      <alignment horizontal="center" vertical="center"/>
      <protection locked="0"/>
    </xf>
    <xf numFmtId="0" fontId="9" fillId="0" borderId="143" xfId="0" applyFont="1" applyBorder="1" applyAlignment="1" applyProtection="1">
      <alignment horizontal="center" vertical="center" textRotation="255"/>
      <protection locked="0"/>
    </xf>
    <xf numFmtId="0" fontId="9" fillId="0" borderId="0" xfId="0" applyFont="1" applyAlignment="1" applyProtection="1">
      <alignment horizontal="center" vertical="center" textRotation="255"/>
      <protection locked="0"/>
    </xf>
    <xf numFmtId="0" fontId="1" fillId="0" borderId="106" xfId="0" applyFont="1" applyBorder="1">
      <alignment vertical="center"/>
    </xf>
    <xf numFmtId="0" fontId="1" fillId="0" borderId="107" xfId="0" applyFont="1" applyBorder="1">
      <alignment vertical="center"/>
    </xf>
    <xf numFmtId="0" fontId="9" fillId="0" borderId="119" xfId="0" applyFont="1" applyBorder="1">
      <alignment vertical="center"/>
    </xf>
    <xf numFmtId="0" fontId="9" fillId="0" borderId="127" xfId="0" applyFont="1" applyBorder="1">
      <alignment vertical="center"/>
    </xf>
    <xf numFmtId="0" fontId="1" fillId="0" borderId="103" xfId="0" applyFont="1" applyBorder="1">
      <alignment vertical="center"/>
    </xf>
    <xf numFmtId="0" fontId="1" fillId="0" borderId="104" xfId="0" applyFont="1" applyBorder="1">
      <alignment vertical="center"/>
    </xf>
    <xf numFmtId="0" fontId="9" fillId="0" borderId="128" xfId="0" applyFont="1" applyBorder="1">
      <alignment vertical="center"/>
    </xf>
    <xf numFmtId="0" fontId="9" fillId="0" borderId="122" xfId="0" applyFont="1" applyBorder="1">
      <alignment vertical="center"/>
    </xf>
    <xf numFmtId="56" fontId="9" fillId="0" borderId="147" xfId="0" applyNumberFormat="1" applyFont="1" applyBorder="1" applyAlignment="1">
      <alignment horizontal="center" vertical="center" wrapText="1"/>
    </xf>
    <xf numFmtId="56" fontId="9" fillId="0" borderId="141" xfId="0" applyNumberFormat="1" applyFont="1" applyBorder="1" applyAlignment="1">
      <alignment horizontal="center" vertical="center" wrapText="1"/>
    </xf>
    <xf numFmtId="0" fontId="29" fillId="0" borderId="142" xfId="1" applyFont="1" applyBorder="1" applyAlignment="1">
      <alignment horizontal="center" vertical="center"/>
    </xf>
    <xf numFmtId="0" fontId="29" fillId="0" borderId="97" xfId="1" applyFont="1" applyBorder="1" applyAlignment="1">
      <alignment horizontal="center" vertical="center"/>
    </xf>
    <xf numFmtId="0" fontId="30" fillId="0" borderId="96" xfId="0" applyFont="1" applyBorder="1" applyAlignment="1">
      <alignment horizontal="left" vertical="center"/>
    </xf>
    <xf numFmtId="0" fontId="30" fillId="0" borderId="96" xfId="0" applyFont="1" applyBorder="1">
      <alignment vertical="center"/>
    </xf>
    <xf numFmtId="0" fontId="30" fillId="0" borderId="99" xfId="0" applyFont="1" applyBorder="1">
      <alignment vertical="center"/>
    </xf>
    <xf numFmtId="0" fontId="29" fillId="0" borderId="148" xfId="1" applyFont="1" applyBorder="1" applyAlignment="1">
      <alignment horizontal="center" vertical="center"/>
    </xf>
    <xf numFmtId="0" fontId="29" fillId="0" borderId="149" xfId="1" applyFont="1" applyBorder="1" applyAlignment="1">
      <alignment horizontal="center" vertical="center"/>
    </xf>
    <xf numFmtId="0" fontId="9" fillId="0" borderId="0" xfId="0" applyFont="1">
      <alignment vertical="center"/>
    </xf>
    <xf numFmtId="0" fontId="30" fillId="0" borderId="0" xfId="1" applyFont="1" applyAlignment="1">
      <alignment horizontal="left" vertical="center"/>
    </xf>
    <xf numFmtId="0" fontId="29" fillId="0" borderId="0" xfId="1" applyFont="1" applyAlignment="1">
      <alignment horizontal="left" vertical="center"/>
    </xf>
    <xf numFmtId="0" fontId="29" fillId="0" borderId="100" xfId="1" applyFont="1" applyBorder="1" applyAlignment="1">
      <alignment horizontal="left" vertical="center"/>
    </xf>
    <xf numFmtId="0" fontId="29" fillId="0" borderId="100" xfId="1" applyFont="1" applyBorder="1" applyAlignment="1">
      <alignment horizontal="center" vertical="center"/>
    </xf>
    <xf numFmtId="0" fontId="29" fillId="0" borderId="0" xfId="1"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textRotation="255"/>
    </xf>
    <xf numFmtId="0" fontId="9" fillId="0" borderId="143" xfId="0" applyFont="1" applyBorder="1" applyAlignment="1">
      <alignment horizontal="center" vertical="center" textRotation="255"/>
    </xf>
    <xf numFmtId="0" fontId="29" fillId="0" borderId="144" xfId="1" applyFont="1" applyBorder="1" applyAlignment="1">
      <alignment horizontal="center" vertical="center"/>
    </xf>
    <xf numFmtId="0" fontId="29" fillId="0" borderId="150" xfId="1" applyFont="1" applyBorder="1" applyAlignment="1">
      <alignment horizontal="center" vertical="center"/>
    </xf>
    <xf numFmtId="0" fontId="30" fillId="0" borderId="0" xfId="0" applyFont="1" applyAlignment="1">
      <alignment horizontal="center" vertical="center"/>
    </xf>
    <xf numFmtId="0" fontId="29" fillId="0" borderId="99" xfId="1" applyFont="1" applyBorder="1" applyAlignment="1">
      <alignment horizontal="center" vertical="center"/>
    </xf>
    <xf numFmtId="0" fontId="1" fillId="0" borderId="107" xfId="0" applyFont="1" applyBorder="1" applyAlignment="1"/>
    <xf numFmtId="0" fontId="30" fillId="0" borderId="107" xfId="0" applyFont="1" applyBorder="1">
      <alignment vertical="center"/>
    </xf>
    <xf numFmtId="0" fontId="1" fillId="0" borderId="151" xfId="0" applyFont="1" applyBorder="1" applyAlignment="1"/>
    <xf numFmtId="0" fontId="1" fillId="0" borderId="116" xfId="0" applyFont="1" applyBorder="1" applyAlignment="1"/>
    <xf numFmtId="0" fontId="1" fillId="0" borderId="127" xfId="0" applyFont="1" applyBorder="1" applyAlignment="1">
      <alignment horizontal="center"/>
    </xf>
    <xf numFmtId="0" fontId="38" fillId="0" borderId="107" xfId="0" applyFont="1" applyBorder="1" applyAlignment="1"/>
    <xf numFmtId="0" fontId="38" fillId="0" borderId="152" xfId="0" applyFont="1" applyBorder="1" applyAlignment="1"/>
    <xf numFmtId="0" fontId="30" fillId="0" borderId="125" xfId="0" applyFont="1" applyBorder="1">
      <alignment vertical="center"/>
    </xf>
    <xf numFmtId="0" fontId="38" fillId="0" borderId="121" xfId="0" applyFont="1" applyBorder="1" applyAlignment="1"/>
    <xf numFmtId="0" fontId="1" fillId="0" borderId="121" xfId="0" applyFont="1" applyBorder="1" applyAlignment="1">
      <alignment horizontal="center" vertical="center"/>
    </xf>
    <xf numFmtId="0" fontId="30" fillId="0" borderId="122" xfId="0" applyFont="1" applyBorder="1">
      <alignment vertical="center"/>
    </xf>
    <xf numFmtId="0" fontId="6" fillId="0" borderId="8"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24" xfId="0" applyFont="1" applyBorder="1" applyAlignment="1">
      <alignment horizontal="left" vertical="center"/>
    </xf>
    <xf numFmtId="0" fontId="5" fillId="0" borderId="0" xfId="0" applyFont="1" applyAlignment="1">
      <alignment horizontal="left" vertical="center"/>
    </xf>
    <xf numFmtId="0" fontId="5" fillId="0" borderId="9" xfId="0" applyFont="1" applyBorder="1" applyAlignment="1">
      <alignment horizontal="left" vertical="center"/>
    </xf>
    <xf numFmtId="0" fontId="5" fillId="0" borderId="34" xfId="0" applyFont="1" applyBorder="1" applyAlignment="1" applyProtection="1">
      <alignment horizontal="left" vertical="center" wrapText="1"/>
      <protection locked="0"/>
    </xf>
    <xf numFmtId="0" fontId="5" fillId="0" borderId="12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6" xfId="0" applyFont="1" applyBorder="1" applyAlignment="1" applyProtection="1">
      <alignment horizontal="left" vertical="top"/>
      <protection locked="0"/>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176" fontId="5" fillId="0" borderId="10" xfId="0" applyNumberFormat="1" applyFont="1" applyBorder="1" applyAlignment="1">
      <alignment horizontal="center" vertical="center" wrapText="1"/>
    </xf>
    <xf numFmtId="176" fontId="5" fillId="0" borderId="11" xfId="0" applyNumberFormat="1" applyFont="1" applyBorder="1" applyAlignment="1">
      <alignment horizontal="center" vertical="center" wrapText="1"/>
    </xf>
    <xf numFmtId="0" fontId="5" fillId="0" borderId="8"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5" fillId="0" borderId="129"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176" fontId="5" fillId="0" borderId="8" xfId="0" applyNumberFormat="1" applyFont="1" applyBorder="1" applyAlignment="1" applyProtection="1">
      <alignment horizontal="center" vertical="center" wrapText="1"/>
      <protection locked="0"/>
    </xf>
    <xf numFmtId="176" fontId="5" fillId="0" borderId="0" xfId="0" applyNumberFormat="1" applyFont="1" applyAlignment="1" applyProtection="1">
      <alignment horizontal="center" vertical="center" wrapText="1"/>
      <protection locked="0"/>
    </xf>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3" fillId="0" borderId="0" xfId="0" applyFont="1" applyAlignment="1">
      <alignment horizontal="left" vertical="center"/>
    </xf>
    <xf numFmtId="0" fontId="41" fillId="0" borderId="0" xfId="0" applyFont="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3" fillId="0" borderId="0" xfId="0" applyFont="1" applyAlignment="1" applyProtection="1">
      <alignment horizontal="justify" vertical="center"/>
      <protection locked="0"/>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3" fillId="2" borderId="1"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9" xfId="0" applyFont="1" applyBorder="1" applyAlignment="1">
      <alignment horizontal="left" vertical="center" wrapText="1" indent="3"/>
    </xf>
    <xf numFmtId="0" fontId="5" fillId="0" borderId="20" xfId="0" applyFont="1" applyBorder="1" applyAlignment="1">
      <alignment horizontal="left" vertical="center" wrapText="1" indent="3"/>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5" fillId="0" borderId="13"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33" fillId="2" borderId="13" xfId="0" applyFont="1" applyFill="1" applyBorder="1" applyAlignment="1">
      <alignment horizontal="center" vertical="center" wrapText="1"/>
    </xf>
    <xf numFmtId="0" fontId="33" fillId="2" borderId="14" xfId="0" applyFont="1" applyFill="1" applyBorder="1" applyAlignment="1">
      <alignment horizontal="center" vertical="center" wrapText="1"/>
    </xf>
    <xf numFmtId="179" fontId="5" fillId="0" borderId="5" xfId="0" applyNumberFormat="1" applyFont="1" applyBorder="1" applyAlignment="1">
      <alignment horizontal="center" vertical="center" wrapText="1"/>
    </xf>
    <xf numFmtId="179" fontId="5" fillId="0" borderId="6" xfId="0" applyNumberFormat="1" applyFont="1" applyBorder="1" applyAlignment="1">
      <alignment horizontal="center" vertical="center" wrapText="1"/>
    </xf>
    <xf numFmtId="179" fontId="5" fillId="0" borderId="7" xfId="0" applyNumberFormat="1" applyFont="1" applyBorder="1" applyAlignment="1">
      <alignment horizontal="center" vertical="center" wrapText="1"/>
    </xf>
    <xf numFmtId="0" fontId="3" fillId="3" borderId="13"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14" xfId="0" applyFont="1" applyFill="1" applyBorder="1" applyAlignment="1">
      <alignment horizontal="center" vertical="center"/>
    </xf>
    <xf numFmtId="0" fontId="1" fillId="0" borderId="33" xfId="0" applyFont="1" applyBorder="1" applyAlignment="1">
      <alignment horizontal="left" vertical="center"/>
    </xf>
    <xf numFmtId="0" fontId="1" fillId="0" borderId="0" xfId="0" applyFont="1" applyAlignment="1">
      <alignment horizontal="left" vertical="center"/>
    </xf>
    <xf numFmtId="0" fontId="5" fillId="0" borderId="42" xfId="0" applyFont="1" applyBorder="1" applyAlignment="1">
      <alignment horizontal="left" vertical="center" wrapText="1"/>
    </xf>
    <xf numFmtId="0" fontId="5" fillId="0" borderId="43" xfId="0" applyFont="1" applyBorder="1" applyAlignment="1">
      <alignment horizontal="left" vertical="center" wrapText="1"/>
    </xf>
    <xf numFmtId="0" fontId="5" fillId="0" borderId="46" xfId="0" applyFont="1" applyBorder="1" applyAlignment="1">
      <alignment horizontal="left" vertical="center" wrapText="1"/>
    </xf>
    <xf numFmtId="0" fontId="5" fillId="0" borderId="47" xfId="0" applyFont="1" applyBorder="1" applyAlignment="1">
      <alignment horizontal="left" vertical="center" wrapText="1"/>
    </xf>
    <xf numFmtId="0" fontId="33" fillId="2" borderId="30" xfId="0" applyFont="1" applyFill="1" applyBorder="1" applyAlignment="1">
      <alignment horizontal="center"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7" fillId="0" borderId="8" xfId="0" applyFont="1" applyBorder="1" applyAlignment="1">
      <alignment horizontal="justify" vertical="center" wrapText="1"/>
    </xf>
    <xf numFmtId="0" fontId="7" fillId="0" borderId="0" xfId="0" applyFont="1" applyAlignment="1">
      <alignment horizontal="justify" vertical="center" wrapText="1"/>
    </xf>
    <xf numFmtId="0" fontId="7" fillId="0" borderId="10" xfId="0" applyFont="1" applyBorder="1" applyAlignment="1">
      <alignment horizontal="justify" vertical="center" wrapText="1"/>
    </xf>
    <xf numFmtId="0" fontId="7" fillId="0" borderId="11" xfId="0" applyFont="1" applyBorder="1" applyAlignment="1">
      <alignment horizontal="justify" vertical="center" wrapText="1"/>
    </xf>
    <xf numFmtId="0" fontId="5" fillId="0" borderId="31"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2" xfId="0" applyFont="1" applyBorder="1" applyAlignment="1">
      <alignment horizontal="left" vertical="center" wrapText="1"/>
    </xf>
    <xf numFmtId="0" fontId="7" fillId="0" borderId="35" xfId="0" applyFont="1" applyBorder="1" applyAlignment="1">
      <alignment horizontal="left" vertical="center" wrapText="1"/>
    </xf>
    <xf numFmtId="177" fontId="1" fillId="0" borderId="33" xfId="0" applyNumberFormat="1" applyFont="1" applyBorder="1" applyAlignment="1">
      <alignment horizontal="left" vertical="center"/>
    </xf>
    <xf numFmtId="177" fontId="1" fillId="0" borderId="0" xfId="0" applyNumberFormat="1" applyFont="1" applyAlignment="1">
      <alignment horizontal="left" vertical="center"/>
    </xf>
    <xf numFmtId="0" fontId="7" fillId="0" borderId="38" xfId="0" applyFont="1" applyBorder="1" applyAlignment="1">
      <alignment horizontal="justify" vertical="center" wrapText="1"/>
    </xf>
    <xf numFmtId="0" fontId="7" fillId="0" borderId="39" xfId="0" applyFont="1" applyBorder="1" applyAlignment="1">
      <alignment horizontal="justify" vertical="center" wrapText="1"/>
    </xf>
    <xf numFmtId="0" fontId="5" fillId="0" borderId="40" xfId="0" applyFont="1" applyBorder="1" applyAlignment="1">
      <alignment horizontal="center" vertical="center" wrapText="1"/>
    </xf>
    <xf numFmtId="0" fontId="5" fillId="0" borderId="35" xfId="0" applyFont="1" applyBorder="1" applyAlignment="1">
      <alignment horizontal="left" vertical="center" wrapText="1"/>
    </xf>
    <xf numFmtId="0" fontId="5" fillId="0" borderId="41" xfId="0" applyFont="1" applyBorder="1" applyAlignment="1">
      <alignment horizontal="left" vertical="center" wrapText="1"/>
    </xf>
    <xf numFmtId="0" fontId="5" fillId="0" borderId="130" xfId="0" applyFont="1" applyBorder="1" applyAlignment="1">
      <alignment horizontal="left" vertical="center" wrapText="1"/>
    </xf>
    <xf numFmtId="0" fontId="5" fillId="0" borderId="110" xfId="0" applyFont="1" applyBorder="1" applyAlignment="1">
      <alignment horizontal="left" vertical="center" wrapText="1"/>
    </xf>
    <xf numFmtId="0" fontId="5" fillId="0" borderId="37" xfId="0" applyFont="1" applyBorder="1" applyAlignment="1">
      <alignment horizontal="left" vertical="center" wrapText="1"/>
    </xf>
    <xf numFmtId="0" fontId="33" fillId="2" borderId="7" xfId="0" applyFont="1" applyFill="1" applyBorder="1" applyAlignment="1">
      <alignment horizontal="center" vertical="center" wrapText="1"/>
    </xf>
    <xf numFmtId="0" fontId="33" fillId="2" borderId="12" xfId="0" applyFont="1" applyFill="1" applyBorder="1" applyAlignment="1">
      <alignment horizontal="center" vertical="center" wrapText="1"/>
    </xf>
    <xf numFmtId="179" fontId="6" fillId="0" borderId="6" xfId="0" applyNumberFormat="1" applyFont="1" applyBorder="1" applyAlignment="1">
      <alignment horizontal="center" vertical="center" wrapText="1"/>
    </xf>
    <xf numFmtId="179" fontId="6" fillId="0" borderId="7" xfId="0" applyNumberFormat="1" applyFont="1" applyBorder="1" applyAlignment="1">
      <alignment horizontal="center" vertical="center" wrapText="1"/>
    </xf>
    <xf numFmtId="0" fontId="34" fillId="0" borderId="11" xfId="0" applyFont="1" applyBorder="1" applyAlignment="1">
      <alignment horizontal="center" vertical="center" wrapText="1"/>
    </xf>
    <xf numFmtId="0" fontId="5" fillId="0" borderId="6"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4" xfId="0" applyFont="1" applyBorder="1" applyAlignment="1">
      <alignment horizontal="center" vertical="center"/>
    </xf>
    <xf numFmtId="0" fontId="3" fillId="0" borderId="2"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5" fillId="0" borderId="5" xfId="0" applyFont="1" applyBorder="1" applyAlignment="1">
      <alignment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31" fillId="0" borderId="5" xfId="0" applyFont="1" applyBorder="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176" fontId="5" fillId="0" borderId="10" xfId="0" applyNumberFormat="1" applyFont="1" applyBorder="1" applyAlignment="1" applyProtection="1">
      <alignment horizontal="center" vertical="center" wrapText="1"/>
      <protection locked="0"/>
    </xf>
    <xf numFmtId="176" fontId="5" fillId="0" borderId="11" xfId="0" applyNumberFormat="1" applyFont="1" applyBorder="1" applyAlignment="1" applyProtection="1">
      <alignment horizontal="center" vertical="center" wrapText="1"/>
      <protection locked="0"/>
    </xf>
    <xf numFmtId="176" fontId="5" fillId="0" borderId="12" xfId="0" applyNumberFormat="1" applyFont="1" applyBorder="1" applyAlignment="1" applyProtection="1">
      <alignment horizontal="center" vertical="center" wrapText="1"/>
      <protection locked="0"/>
    </xf>
    <xf numFmtId="0" fontId="5" fillId="0" borderId="0" xfId="0" applyFont="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13" fillId="0" borderId="6"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5"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176" fontId="13" fillId="0" borderId="31" xfId="0" applyNumberFormat="1" applyFont="1" applyBorder="1" applyAlignment="1">
      <alignment horizontal="center" vertical="center" wrapText="1"/>
    </xf>
    <xf numFmtId="176" fontId="13" fillId="0" borderId="34" xfId="0" applyNumberFormat="1" applyFont="1" applyBorder="1" applyAlignment="1">
      <alignment horizontal="center" vertical="center" wrapText="1"/>
    </xf>
    <xf numFmtId="0" fontId="13" fillId="0" borderId="8" xfId="0" applyFont="1" applyBorder="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3" fillId="0" borderId="36" xfId="0" applyFont="1" applyBorder="1" applyAlignment="1" applyProtection="1">
      <alignment horizontal="center" vertical="center" wrapText="1"/>
      <protection locked="0"/>
    </xf>
    <xf numFmtId="0" fontId="13" fillId="0" borderId="129" xfId="0" applyFont="1" applyBorder="1" applyAlignment="1" applyProtection="1">
      <alignment horizontal="center" vertical="center" wrapText="1"/>
      <protection locked="0"/>
    </xf>
    <xf numFmtId="0" fontId="13" fillId="0" borderId="31" xfId="0" applyFont="1" applyBorder="1" applyAlignment="1">
      <alignment horizontal="center" vertical="center" wrapText="1"/>
    </xf>
    <xf numFmtId="0" fontId="13" fillId="0" borderId="40" xfId="0" applyFont="1" applyBorder="1" applyAlignment="1">
      <alignment horizontal="center" vertical="center" wrapText="1"/>
    </xf>
    <xf numFmtId="176" fontId="13" fillId="0" borderId="10" xfId="0" applyNumberFormat="1" applyFont="1" applyBorder="1" applyAlignment="1">
      <alignment horizontal="center" vertical="center" wrapText="1"/>
    </xf>
    <xf numFmtId="176" fontId="13" fillId="0" borderId="11" xfId="0" applyNumberFormat="1" applyFont="1" applyBorder="1" applyAlignment="1">
      <alignment horizontal="center" vertical="center" wrapText="1"/>
    </xf>
    <xf numFmtId="0" fontId="13" fillId="0" borderId="10"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6" fontId="13" fillId="0" borderId="8" xfId="0" applyNumberFormat="1" applyFont="1" applyBorder="1" applyAlignment="1" applyProtection="1">
      <alignment horizontal="center" vertical="center" wrapText="1"/>
      <protection locked="0"/>
    </xf>
    <xf numFmtId="176" fontId="13" fillId="0" borderId="0" xfId="0" applyNumberFormat="1" applyFont="1" applyAlignment="1" applyProtection="1">
      <alignment horizontal="center" vertical="center" wrapText="1"/>
      <protection locked="0"/>
    </xf>
    <xf numFmtId="0" fontId="15" fillId="0" borderId="3" xfId="0" applyFont="1" applyBorder="1" applyAlignment="1" applyProtection="1">
      <alignment horizontal="justify" vertical="center" wrapText="1"/>
      <protection locked="0"/>
    </xf>
    <xf numFmtId="0" fontId="15" fillId="0" borderId="4" xfId="0" applyFont="1" applyBorder="1" applyAlignment="1" applyProtection="1">
      <alignment horizontal="justify" vertical="center" wrapText="1"/>
      <protection locked="0"/>
    </xf>
    <xf numFmtId="0" fontId="13" fillId="0" borderId="0" xfId="0" applyFont="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3" fillId="0" borderId="123"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124" xfId="0" applyFont="1" applyBorder="1" applyAlignment="1">
      <alignment horizontal="left" vertical="center"/>
    </xf>
    <xf numFmtId="0" fontId="13" fillId="0" borderId="0" xfId="0" applyFont="1" applyAlignment="1">
      <alignment horizontal="left" vertical="center"/>
    </xf>
    <xf numFmtId="0" fontId="13" fillId="0" borderId="9" xfId="0" applyFont="1" applyBorder="1" applyAlignment="1">
      <alignment horizontal="left" vertical="center"/>
    </xf>
    <xf numFmtId="0" fontId="13" fillId="0" borderId="8" xfId="0" applyFont="1" applyBorder="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13" fillId="0" borderId="9" xfId="0" applyFont="1" applyBorder="1" applyAlignment="1" applyProtection="1">
      <alignment horizontal="left" vertical="center" wrapText="1"/>
      <protection locked="0"/>
    </xf>
    <xf numFmtId="0" fontId="13" fillId="0" borderId="34"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0" fontId="13" fillId="0" borderId="12" xfId="0"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0" fontId="13" fillId="0" borderId="6" xfId="0" applyFont="1" applyBorder="1" applyAlignment="1" applyProtection="1">
      <alignment horizontal="left" vertical="center" wrapText="1"/>
      <protection locked="0"/>
    </xf>
    <xf numFmtId="0" fontId="13" fillId="0" borderId="7" xfId="0" applyFont="1" applyBorder="1" applyAlignment="1" applyProtection="1">
      <alignment horizontal="left" vertical="center" wrapText="1"/>
      <protection locked="0"/>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3" fillId="0" borderId="8" xfId="0" applyFont="1" applyBorder="1" applyAlignment="1" applyProtection="1">
      <alignment horizontal="left" vertical="center"/>
      <protection locked="0"/>
    </xf>
    <xf numFmtId="0" fontId="13" fillId="0" borderId="0" xfId="0" applyFont="1" applyAlignment="1" applyProtection="1">
      <alignment horizontal="left" vertical="center"/>
      <protection locked="0"/>
    </xf>
    <xf numFmtId="0" fontId="13" fillId="0" borderId="9" xfId="0" applyFont="1" applyBorder="1" applyAlignment="1" applyProtection="1">
      <alignment horizontal="left" vertical="center"/>
      <protection locked="0"/>
    </xf>
    <xf numFmtId="0" fontId="13" fillId="0" borderId="10" xfId="0" applyFont="1" applyBorder="1" applyAlignment="1" applyProtection="1">
      <alignment horizontal="left" vertical="center"/>
      <protection locked="0"/>
    </xf>
    <xf numFmtId="0" fontId="13" fillId="0" borderId="11" xfId="0" applyFont="1" applyBorder="1" applyAlignment="1" applyProtection="1">
      <alignment horizontal="left" vertical="center"/>
      <protection locked="0"/>
    </xf>
    <xf numFmtId="0" fontId="13" fillId="0" borderId="12" xfId="0" applyFont="1" applyBorder="1" applyAlignment="1" applyProtection="1">
      <alignment horizontal="left" vertical="center"/>
      <protection locked="0"/>
    </xf>
    <xf numFmtId="180" fontId="5" fillId="3" borderId="62" xfId="0" applyNumberFormat="1" applyFont="1" applyFill="1" applyBorder="1" applyAlignment="1">
      <alignment horizontal="center" vertical="center"/>
    </xf>
    <xf numFmtId="0" fontId="5" fillId="0" borderId="33" xfId="0" applyFont="1" applyBorder="1" applyAlignment="1" applyProtection="1">
      <alignment horizontal="center" vertical="center"/>
      <protection locked="0"/>
    </xf>
    <xf numFmtId="0" fontId="5" fillId="0" borderId="60" xfId="0" applyFont="1" applyBorder="1" applyAlignment="1" applyProtection="1">
      <alignment horizontal="center" vertical="center"/>
      <protection locked="0"/>
    </xf>
    <xf numFmtId="0" fontId="5" fillId="0" borderId="59" xfId="0" applyFont="1" applyBorder="1" applyAlignment="1" applyProtection="1">
      <alignment horizontal="center" vertical="center"/>
      <protection locked="0"/>
    </xf>
    <xf numFmtId="0" fontId="5" fillId="0" borderId="57" xfId="0" applyFont="1" applyBorder="1" applyAlignment="1" applyProtection="1">
      <alignment horizontal="center" vertical="center"/>
      <protection locked="0"/>
    </xf>
    <xf numFmtId="0" fontId="5" fillId="0" borderId="61" xfId="0" applyFont="1" applyBorder="1" applyAlignment="1" applyProtection="1">
      <alignment horizontal="center" vertical="center"/>
      <protection locked="0"/>
    </xf>
    <xf numFmtId="180" fontId="5" fillId="0" borderId="132" xfId="0" applyNumberFormat="1" applyFont="1" applyBorder="1" applyAlignment="1" applyProtection="1">
      <alignment horizontal="center" vertical="center"/>
      <protection locked="0"/>
    </xf>
    <xf numFmtId="180" fontId="5" fillId="0" borderId="33" xfId="0" applyNumberFormat="1" applyFont="1" applyBorder="1" applyAlignment="1" applyProtection="1">
      <alignment horizontal="center" vertical="center"/>
      <protection locked="0"/>
    </xf>
    <xf numFmtId="180" fontId="5" fillId="0" borderId="60" xfId="0" applyNumberFormat="1" applyFont="1" applyBorder="1" applyAlignment="1" applyProtection="1">
      <alignment horizontal="center" vertical="center"/>
      <protection locked="0"/>
    </xf>
    <xf numFmtId="180" fontId="5" fillId="0" borderId="133" xfId="0" applyNumberFormat="1" applyFont="1" applyBorder="1" applyAlignment="1">
      <alignment horizontal="center" vertical="center"/>
    </xf>
    <xf numFmtId="180" fontId="5" fillId="0" borderId="57" xfId="0" applyNumberFormat="1" applyFont="1" applyBorder="1" applyAlignment="1">
      <alignment horizontal="center" vertical="center"/>
    </xf>
    <xf numFmtId="0" fontId="1" fillId="0" borderId="132" xfId="0" applyFont="1" applyBorder="1" applyAlignment="1" applyProtection="1">
      <alignment horizontal="left" vertical="center"/>
      <protection locked="0"/>
    </xf>
    <xf numFmtId="0" fontId="1" fillId="0" borderId="126" xfId="0" applyFont="1" applyBorder="1" applyAlignment="1" applyProtection="1">
      <alignment horizontal="left" vertical="center"/>
      <protection locked="0"/>
    </xf>
    <xf numFmtId="0" fontId="1" fillId="0" borderId="133" xfId="0" applyFont="1" applyBorder="1" applyAlignment="1" applyProtection="1">
      <alignment horizontal="left" vertical="center"/>
      <protection locked="0"/>
    </xf>
    <xf numFmtId="0" fontId="31" fillId="0" borderId="0" xfId="0" applyFont="1" applyAlignment="1">
      <alignment horizontal="justify" vertical="center" wrapText="1"/>
    </xf>
    <xf numFmtId="0" fontId="31" fillId="0" borderId="0" xfId="0" applyFont="1" applyAlignment="1">
      <alignment horizontal="justify" vertical="center"/>
    </xf>
    <xf numFmtId="0" fontId="7" fillId="0" borderId="0" xfId="0" applyFont="1" applyAlignment="1">
      <alignment horizontal="justify" vertical="center"/>
    </xf>
    <xf numFmtId="176" fontId="5" fillId="0" borderId="33" xfId="0" applyNumberFormat="1" applyFont="1" applyBorder="1" applyAlignment="1" applyProtection="1">
      <alignment horizontal="center" vertical="center"/>
      <protection locked="0"/>
    </xf>
    <xf numFmtId="176" fontId="5" fillId="0" borderId="60" xfId="0" applyNumberFormat="1" applyFont="1" applyBorder="1" applyAlignment="1" applyProtection="1">
      <alignment horizontal="center" vertical="center"/>
      <protection locked="0"/>
    </xf>
    <xf numFmtId="0" fontId="5" fillId="0" borderId="57" xfId="0" applyFont="1" applyBorder="1">
      <alignment vertical="center"/>
    </xf>
    <xf numFmtId="0" fontId="5" fillId="0" borderId="61" xfId="0" applyFont="1" applyBorder="1">
      <alignment vertical="center"/>
    </xf>
    <xf numFmtId="0" fontId="9" fillId="0" borderId="60" xfId="0" applyFont="1" applyBorder="1">
      <alignment vertical="center"/>
    </xf>
    <xf numFmtId="0" fontId="9" fillId="0" borderId="59" xfId="0" applyFont="1" applyBorder="1">
      <alignment vertical="center"/>
    </xf>
    <xf numFmtId="0" fontId="9" fillId="0" borderId="61" xfId="0" applyFont="1" applyBorder="1">
      <alignment vertical="center"/>
    </xf>
    <xf numFmtId="0" fontId="5" fillId="0" borderId="62" xfId="0" applyFont="1" applyBorder="1" applyAlignment="1">
      <alignment horizontal="center" vertical="center"/>
    </xf>
    <xf numFmtId="0" fontId="5" fillId="3" borderId="62" xfId="0" applyFont="1" applyFill="1" applyBorder="1" applyAlignment="1">
      <alignment horizontal="center" vertical="center"/>
    </xf>
    <xf numFmtId="176" fontId="5" fillId="0" borderId="50" xfId="0" applyNumberFormat="1" applyFont="1" applyBorder="1" applyAlignment="1">
      <alignment horizontal="center" vertical="center"/>
    </xf>
    <xf numFmtId="176" fontId="5" fillId="0" borderId="60" xfId="0" applyNumberFormat="1" applyFont="1" applyBorder="1" applyAlignment="1">
      <alignment horizontal="center" vertical="center"/>
    </xf>
    <xf numFmtId="0" fontId="5" fillId="0" borderId="56" xfId="0" applyFont="1" applyBorder="1">
      <alignment vertical="center"/>
    </xf>
    <xf numFmtId="0" fontId="5" fillId="3" borderId="62" xfId="0" applyFont="1" applyFill="1" applyBorder="1" applyAlignment="1">
      <alignment vertical="center" wrapText="1"/>
    </xf>
    <xf numFmtId="0" fontId="5" fillId="3" borderId="62" xfId="0" applyFont="1" applyFill="1" applyBorder="1">
      <alignment vertical="center"/>
    </xf>
    <xf numFmtId="0" fontId="5" fillId="0" borderId="62" xfId="0" applyFont="1" applyBorder="1">
      <alignment vertical="center"/>
    </xf>
    <xf numFmtId="0" fontId="9" fillId="0" borderId="50" xfId="0" applyFont="1" applyBorder="1">
      <alignment vertical="center"/>
    </xf>
    <xf numFmtId="0" fontId="9" fillId="0" borderId="55" xfId="0" applyFont="1" applyBorder="1">
      <alignment vertical="center"/>
    </xf>
    <xf numFmtId="0" fontId="9" fillId="0" borderId="56" xfId="0" applyFont="1" applyBorder="1">
      <alignment vertical="center"/>
    </xf>
    <xf numFmtId="176" fontId="5" fillId="0" borderId="50" xfId="0" applyNumberFormat="1" applyFont="1" applyBorder="1" applyAlignment="1" applyProtection="1">
      <alignment horizontal="center" vertical="center"/>
      <protection locked="0"/>
    </xf>
    <xf numFmtId="0" fontId="9" fillId="0" borderId="62" xfId="0" applyFont="1" applyBorder="1">
      <alignment vertical="center"/>
    </xf>
    <xf numFmtId="0" fontId="5" fillId="3" borderId="62" xfId="0" applyFont="1" applyFill="1" applyBorder="1" applyAlignment="1">
      <alignment horizontal="left" vertical="center"/>
    </xf>
    <xf numFmtId="0" fontId="5" fillId="3" borderId="132" xfId="0" applyFont="1" applyFill="1" applyBorder="1" applyAlignment="1">
      <alignment horizontal="left" vertical="center" wrapText="1"/>
    </xf>
    <xf numFmtId="0" fontId="5" fillId="3" borderId="133" xfId="0" applyFont="1" applyFill="1" applyBorder="1" applyAlignment="1">
      <alignment horizontal="left" vertical="center"/>
    </xf>
    <xf numFmtId="0" fontId="5" fillId="3" borderId="33" xfId="0" applyFont="1" applyFill="1" applyBorder="1" applyAlignment="1">
      <alignment horizontal="left" vertical="center"/>
    </xf>
    <xf numFmtId="0" fontId="5" fillId="3" borderId="57" xfId="0" applyFont="1" applyFill="1" applyBorder="1" applyAlignment="1">
      <alignment horizontal="left" vertical="center"/>
    </xf>
    <xf numFmtId="0" fontId="5" fillId="3" borderId="134" xfId="0" applyFont="1" applyFill="1" applyBorder="1" applyAlignment="1">
      <alignment horizontal="left" vertical="center"/>
    </xf>
    <xf numFmtId="0" fontId="5" fillId="3" borderId="135" xfId="0" applyFont="1" applyFill="1" applyBorder="1" applyAlignment="1">
      <alignment horizontal="left" vertical="center"/>
    </xf>
    <xf numFmtId="0" fontId="5" fillId="3" borderId="131" xfId="0" applyFont="1" applyFill="1" applyBorder="1" applyAlignment="1">
      <alignment horizontal="center" vertical="center"/>
    </xf>
    <xf numFmtId="0" fontId="5" fillId="0" borderId="62" xfId="0" applyFont="1" applyBorder="1" applyProtection="1">
      <alignment vertical="center"/>
      <protection locked="0"/>
    </xf>
    <xf numFmtId="180" fontId="5" fillId="0" borderId="50" xfId="0" applyNumberFormat="1" applyFont="1" applyBorder="1" applyAlignment="1" applyProtection="1">
      <alignment horizontal="center" vertical="center"/>
      <protection locked="0"/>
    </xf>
    <xf numFmtId="180" fontId="5" fillId="0" borderId="56" xfId="0" applyNumberFormat="1" applyFont="1" applyBorder="1" applyAlignment="1">
      <alignment horizontal="center" vertical="center"/>
    </xf>
    <xf numFmtId="180" fontId="5" fillId="0" borderId="62" xfId="0" applyNumberFormat="1" applyFont="1" applyBorder="1" applyAlignment="1">
      <alignment horizontal="center" vertical="center"/>
    </xf>
    <xf numFmtId="0" fontId="5" fillId="3" borderId="63" xfId="0" applyFont="1" applyFill="1" applyBorder="1" applyAlignment="1">
      <alignment horizontal="center" vertical="center"/>
    </xf>
    <xf numFmtId="176" fontId="5" fillId="0" borderId="53" xfId="0" applyNumberFormat="1" applyFont="1" applyBorder="1" applyAlignment="1" applyProtection="1">
      <alignment horizontal="center" vertical="center"/>
      <protection locked="0"/>
    </xf>
    <xf numFmtId="0" fontId="5" fillId="0" borderId="56" xfId="0" applyFont="1" applyBorder="1" applyAlignment="1">
      <alignment horizontal="center" vertical="center"/>
    </xf>
    <xf numFmtId="0" fontId="5" fillId="0" borderId="57" xfId="0" applyFont="1" applyBorder="1" applyAlignment="1">
      <alignment horizontal="center" vertical="center"/>
    </xf>
    <xf numFmtId="180" fontId="5" fillId="0" borderId="57" xfId="0" applyNumberFormat="1" applyFont="1" applyBorder="1">
      <alignment vertical="center"/>
    </xf>
    <xf numFmtId="0" fontId="7" fillId="3" borderId="50" xfId="0" applyFont="1" applyFill="1" applyBorder="1" applyAlignment="1">
      <alignment horizontal="left" vertical="center" wrapText="1"/>
    </xf>
    <xf numFmtId="0" fontId="7" fillId="3" borderId="33" xfId="0" applyFont="1" applyFill="1" applyBorder="1" applyAlignment="1">
      <alignment horizontal="left" vertical="center" wrapText="1"/>
    </xf>
    <xf numFmtId="0" fontId="7" fillId="3" borderId="60" xfId="0" applyFont="1" applyFill="1" applyBorder="1" applyAlignment="1">
      <alignment horizontal="left" vertical="center" wrapText="1"/>
    </xf>
    <xf numFmtId="180" fontId="5" fillId="3" borderId="52" xfId="0" applyNumberFormat="1" applyFont="1" applyFill="1" applyBorder="1" applyAlignment="1">
      <alignment horizontal="center" vertical="center"/>
    </xf>
    <xf numFmtId="180" fontId="5" fillId="3" borderId="51" xfId="0" applyNumberFormat="1" applyFont="1" applyFill="1" applyBorder="1" applyAlignment="1">
      <alignment horizontal="center" vertical="center"/>
    </xf>
    <xf numFmtId="180" fontId="5" fillId="0" borderId="30" xfId="0" applyNumberFormat="1" applyFont="1" applyBorder="1" applyAlignment="1">
      <alignment horizontal="justify" vertical="center" wrapText="1"/>
    </xf>
    <xf numFmtId="180" fontId="5" fillId="0" borderId="14" xfId="0" applyNumberFormat="1" applyFont="1" applyBorder="1" applyAlignment="1">
      <alignment horizontal="justify" vertical="center" wrapText="1"/>
    </xf>
    <xf numFmtId="180" fontId="5" fillId="0" borderId="54" xfId="0" applyNumberFormat="1" applyFont="1" applyBorder="1" applyAlignment="1">
      <alignment horizontal="center" vertical="center"/>
    </xf>
    <xf numFmtId="180" fontId="5" fillId="0" borderId="8" xfId="0" applyNumberFormat="1" applyFont="1" applyBorder="1" applyAlignment="1">
      <alignment horizontal="center" vertical="center"/>
    </xf>
    <xf numFmtId="180" fontId="5" fillId="0" borderId="58" xfId="0" applyNumberFormat="1" applyFont="1" applyBorder="1" applyAlignment="1">
      <alignment horizontal="center" vertical="center"/>
    </xf>
    <xf numFmtId="180" fontId="5" fillId="0" borderId="55" xfId="0" applyNumberFormat="1" applyFont="1" applyBorder="1" applyAlignment="1">
      <alignment horizontal="center" vertical="center"/>
    </xf>
    <xf numFmtId="180" fontId="5" fillId="0" borderId="0" xfId="0" applyNumberFormat="1" applyFont="1" applyAlignment="1">
      <alignment horizontal="center" vertical="center"/>
    </xf>
    <xf numFmtId="180" fontId="5" fillId="0" borderId="59" xfId="0" applyNumberFormat="1" applyFont="1" applyBorder="1" applyAlignment="1">
      <alignment horizontal="center" vertical="center"/>
    </xf>
    <xf numFmtId="180" fontId="5" fillId="0" borderId="56" xfId="0" applyNumberFormat="1" applyFont="1" applyBorder="1">
      <alignment vertical="center"/>
    </xf>
    <xf numFmtId="180" fontId="5" fillId="0" borderId="13" xfId="0" applyNumberFormat="1" applyFont="1" applyBorder="1" applyAlignment="1">
      <alignment horizontal="justify" vertical="center" wrapText="1"/>
    </xf>
    <xf numFmtId="0" fontId="3" fillId="3" borderId="50" xfId="0" applyFont="1" applyFill="1" applyBorder="1" applyAlignment="1">
      <alignment horizontal="left" vertical="center"/>
    </xf>
    <xf numFmtId="0" fontId="3" fillId="3" borderId="33" xfId="0" applyFont="1" applyFill="1" applyBorder="1" applyAlignment="1">
      <alignment horizontal="left" vertical="center"/>
    </xf>
    <xf numFmtId="0" fontId="3" fillId="3" borderId="60" xfId="0" applyFont="1" applyFill="1" applyBorder="1" applyAlignment="1">
      <alignment horizontal="left" vertical="center"/>
    </xf>
    <xf numFmtId="0" fontId="5" fillId="3" borderId="52" xfId="0" applyFont="1" applyFill="1" applyBorder="1" applyAlignment="1">
      <alignment horizontal="center" vertical="center"/>
    </xf>
    <xf numFmtId="0" fontId="5" fillId="3" borderId="53" xfId="0" applyFont="1" applyFill="1" applyBorder="1" applyAlignment="1">
      <alignment horizontal="center" vertical="center"/>
    </xf>
    <xf numFmtId="0" fontId="5" fillId="3" borderId="51" xfId="0" applyFont="1" applyFill="1" applyBorder="1" applyAlignment="1">
      <alignment horizontal="center" vertical="center"/>
    </xf>
    <xf numFmtId="180" fontId="13" fillId="0" borderId="132" xfId="0" applyNumberFormat="1" applyFont="1" applyBorder="1" applyAlignment="1" applyProtection="1">
      <alignment horizontal="center" vertical="center"/>
      <protection locked="0"/>
    </xf>
    <xf numFmtId="180" fontId="13" fillId="0" borderId="33" xfId="0" applyNumberFormat="1" applyFont="1" applyBorder="1" applyAlignment="1" applyProtection="1">
      <alignment horizontal="center" vertical="center"/>
      <protection locked="0"/>
    </xf>
    <xf numFmtId="180" fontId="13" fillId="0" borderId="60" xfId="0" applyNumberFormat="1" applyFont="1" applyBorder="1" applyAlignment="1" applyProtection="1">
      <alignment horizontal="center" vertical="center"/>
      <protection locked="0"/>
    </xf>
    <xf numFmtId="176" fontId="13" fillId="0" borderId="33" xfId="0" applyNumberFormat="1" applyFont="1" applyBorder="1" applyAlignment="1" applyProtection="1">
      <alignment horizontal="center" vertical="center"/>
      <protection locked="0"/>
    </xf>
    <xf numFmtId="176" fontId="13" fillId="0" borderId="0" xfId="0" applyNumberFormat="1" applyFont="1" applyAlignment="1" applyProtection="1">
      <alignment horizontal="center" vertical="center"/>
      <protection locked="0"/>
    </xf>
    <xf numFmtId="176" fontId="13" fillId="0" borderId="60" xfId="0" applyNumberFormat="1" applyFont="1" applyBorder="1" applyAlignment="1" applyProtection="1">
      <alignment horizontal="center" vertical="center"/>
      <protection locked="0"/>
    </xf>
    <xf numFmtId="176" fontId="13" fillId="0" borderId="59" xfId="0" applyNumberFormat="1" applyFont="1" applyBorder="1" applyAlignment="1" applyProtection="1">
      <alignment horizontal="center" vertical="center"/>
      <protection locked="0"/>
    </xf>
    <xf numFmtId="176" fontId="13" fillId="0" borderId="33" xfId="0" applyNumberFormat="1" applyFont="1" applyBorder="1" applyAlignment="1">
      <alignment horizontal="center" vertical="center"/>
    </xf>
    <xf numFmtId="176" fontId="13" fillId="0" borderId="60" xfId="0" applyNumberFormat="1" applyFont="1" applyBorder="1" applyAlignment="1">
      <alignment horizontal="center" vertical="center"/>
    </xf>
    <xf numFmtId="176" fontId="13" fillId="0" borderId="50" xfId="0" applyNumberFormat="1" applyFont="1" applyBorder="1" applyAlignment="1">
      <alignment horizontal="center" vertical="center"/>
    </xf>
    <xf numFmtId="0" fontId="13" fillId="0" borderId="62" xfId="0" applyFont="1" applyBorder="1" applyAlignment="1">
      <alignment horizontal="center" vertical="center"/>
    </xf>
    <xf numFmtId="180" fontId="13" fillId="0" borderId="50" xfId="0" applyNumberFormat="1" applyFont="1" applyBorder="1" applyAlignment="1">
      <alignment horizontal="center" vertical="center"/>
    </xf>
    <xf numFmtId="180" fontId="13" fillId="0" borderId="33" xfId="0" applyNumberFormat="1" applyFont="1" applyBorder="1" applyAlignment="1">
      <alignment horizontal="center" vertical="center"/>
    </xf>
    <xf numFmtId="180" fontId="13" fillId="0" borderId="60" xfId="0" applyNumberFormat="1" applyFont="1" applyBorder="1" applyAlignment="1">
      <alignment horizontal="center" vertical="center"/>
    </xf>
    <xf numFmtId="176" fontId="13" fillId="0" borderId="53" xfId="0" applyNumberFormat="1" applyFont="1" applyBorder="1" applyAlignment="1">
      <alignment horizontal="center" vertical="center"/>
    </xf>
    <xf numFmtId="0" fontId="1" fillId="3" borderId="50"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60" xfId="0" applyFont="1" applyFill="1" applyBorder="1" applyAlignment="1">
      <alignment horizontal="left" vertical="center" wrapText="1"/>
    </xf>
    <xf numFmtId="180" fontId="13" fillId="0" borderId="55" xfId="0" applyNumberFormat="1" applyFont="1" applyBorder="1" applyAlignment="1">
      <alignment horizontal="center" vertical="center"/>
    </xf>
    <xf numFmtId="180" fontId="13" fillId="0" borderId="0" xfId="0" applyNumberFormat="1" applyFont="1" applyAlignment="1">
      <alignment horizontal="center" vertical="center"/>
    </xf>
    <xf numFmtId="180" fontId="13" fillId="0" borderId="59" xfId="0" applyNumberFormat="1" applyFont="1" applyBorder="1" applyAlignment="1">
      <alignment horizontal="center" vertical="center"/>
    </xf>
    <xf numFmtId="0" fontId="5" fillId="3" borderId="50" xfId="0" applyFont="1" applyFill="1" applyBorder="1" applyAlignment="1">
      <alignment horizontal="left" vertical="center"/>
    </xf>
    <xf numFmtId="0" fontId="5" fillId="3" borderId="60" xfId="0" applyFont="1" applyFill="1" applyBorder="1" applyAlignment="1">
      <alignment horizontal="left" vertical="center"/>
    </xf>
    <xf numFmtId="0" fontId="44" fillId="0" borderId="61" xfId="0" applyFont="1" applyBorder="1" applyAlignment="1">
      <alignment horizontal="center" vertical="center"/>
    </xf>
    <xf numFmtId="0" fontId="44" fillId="0" borderId="64" xfId="0" applyFont="1" applyBorder="1" applyAlignment="1">
      <alignment horizontal="center" vertical="center"/>
    </xf>
    <xf numFmtId="0" fontId="44" fillId="0" borderId="60" xfId="0" applyFont="1" applyBorder="1" applyAlignment="1">
      <alignment horizontal="center" vertical="center"/>
    </xf>
    <xf numFmtId="0" fontId="0" fillId="0" borderId="136" xfId="0" applyBorder="1" applyAlignment="1">
      <alignment horizontal="left" vertical="center" wrapText="1"/>
    </xf>
    <xf numFmtId="0" fontId="0" fillId="0" borderId="64" xfId="0" applyBorder="1" applyAlignment="1">
      <alignment horizontal="left" vertical="center" wrapText="1"/>
    </xf>
    <xf numFmtId="0" fontId="42" fillId="0" borderId="0" xfId="1" applyFont="1" applyAlignment="1">
      <alignment horizontal="center" vertical="center"/>
    </xf>
    <xf numFmtId="0" fontId="24" fillId="0" borderId="66" xfId="1" applyFont="1" applyBorder="1" applyAlignment="1">
      <alignment horizontal="center" vertical="center"/>
    </xf>
    <xf numFmtId="0" fontId="24" fillId="0" borderId="67" xfId="1" applyFont="1" applyBorder="1" applyAlignment="1">
      <alignment horizontal="center" vertical="center"/>
    </xf>
    <xf numFmtId="0" fontId="24" fillId="0" borderId="65" xfId="1" applyFont="1" applyBorder="1" applyAlignment="1">
      <alignment horizontal="center" vertical="center"/>
    </xf>
    <xf numFmtId="0" fontId="24" fillId="0" borderId="67" xfId="1" applyFont="1" applyBorder="1" applyAlignment="1">
      <alignment horizontal="center" vertical="center" shrinkToFit="1"/>
    </xf>
    <xf numFmtId="176" fontId="24" fillId="0" borderId="69" xfId="1" applyNumberFormat="1" applyFont="1" applyBorder="1" applyAlignment="1">
      <alignment horizontal="right" vertical="center"/>
    </xf>
    <xf numFmtId="176" fontId="24" fillId="0" borderId="70" xfId="1" applyNumberFormat="1" applyFont="1" applyBorder="1" applyAlignment="1">
      <alignment horizontal="right" vertical="center"/>
    </xf>
    <xf numFmtId="176" fontId="24" fillId="0" borderId="72" xfId="1" applyNumberFormat="1" applyFont="1" applyBorder="1" applyAlignment="1" applyProtection="1">
      <alignment horizontal="right" vertical="center"/>
      <protection locked="0"/>
    </xf>
    <xf numFmtId="176" fontId="24" fillId="0" borderId="73" xfId="1" applyNumberFormat="1" applyFont="1" applyBorder="1" applyAlignment="1" applyProtection="1">
      <alignment horizontal="right" vertical="center"/>
      <protection locked="0"/>
    </xf>
    <xf numFmtId="180" fontId="24" fillId="0" borderId="66" xfId="1" applyNumberFormat="1" applyFont="1" applyBorder="1" applyAlignment="1">
      <alignment horizontal="right" vertical="center"/>
    </xf>
    <xf numFmtId="180" fontId="24" fillId="0" borderId="67" xfId="1" applyNumberFormat="1" applyFont="1" applyBorder="1" applyAlignment="1">
      <alignment horizontal="right" vertical="center"/>
    </xf>
    <xf numFmtId="176" fontId="24" fillId="0" borderId="88" xfId="1" applyNumberFormat="1" applyFont="1" applyBorder="1" applyAlignment="1" applyProtection="1">
      <alignment horizontal="right" vertical="center"/>
      <protection locked="0"/>
    </xf>
    <xf numFmtId="176" fontId="24" fillId="0" borderId="90" xfId="1" applyNumberFormat="1" applyFont="1" applyBorder="1" applyAlignment="1" applyProtection="1">
      <alignment horizontal="right" vertical="center"/>
      <protection locked="0"/>
    </xf>
    <xf numFmtId="0" fontId="24" fillId="0" borderId="66" xfId="1" applyFont="1" applyBorder="1" applyAlignment="1">
      <alignment horizontal="right" vertical="center"/>
    </xf>
    <xf numFmtId="0" fontId="24" fillId="0" borderId="65" xfId="1" applyFont="1" applyBorder="1" applyAlignment="1">
      <alignment horizontal="right" vertical="center"/>
    </xf>
    <xf numFmtId="0" fontId="20" fillId="0" borderId="0" xfId="0" applyFont="1" applyAlignment="1">
      <alignment horizontal="left" vertical="center" wrapText="1"/>
    </xf>
    <xf numFmtId="0" fontId="20" fillId="0" borderId="0" xfId="0" applyFont="1" applyAlignment="1">
      <alignment horizontal="left" vertical="center"/>
    </xf>
    <xf numFmtId="0" fontId="9" fillId="0" borderId="99" xfId="0" applyFont="1" applyBorder="1" applyAlignment="1">
      <alignment horizontal="center" vertical="center" wrapText="1"/>
    </xf>
    <xf numFmtId="0" fontId="9" fillId="0" borderId="139" xfId="0" applyFont="1" applyBorder="1" applyAlignment="1">
      <alignment horizontal="center" vertical="center" wrapText="1"/>
    </xf>
    <xf numFmtId="0" fontId="9" fillId="0" borderId="99" xfId="0" applyFont="1" applyBorder="1" applyAlignment="1">
      <alignment horizontal="center" vertical="center"/>
    </xf>
    <xf numFmtId="0" fontId="9" fillId="0" borderId="139" xfId="0" applyFont="1" applyBorder="1" applyAlignment="1">
      <alignment horizontal="center" vertical="center"/>
    </xf>
    <xf numFmtId="0" fontId="9" fillId="0" borderId="137" xfId="0" applyFont="1" applyBorder="1" applyAlignment="1">
      <alignment horizontal="center" vertical="center" wrapText="1"/>
    </xf>
    <xf numFmtId="0" fontId="9" fillId="0" borderId="70" xfId="0" applyFont="1" applyBorder="1" applyAlignment="1">
      <alignment horizontal="center" vertical="center" wrapText="1"/>
    </xf>
    <xf numFmtId="0" fontId="1" fillId="0" borderId="101" xfId="0" applyFont="1" applyBorder="1" applyAlignment="1">
      <alignment horizontal="center" vertical="center" wrapText="1"/>
    </xf>
    <xf numFmtId="0" fontId="1" fillId="0" borderId="108" xfId="0" applyFont="1" applyBorder="1" applyAlignment="1">
      <alignment horizontal="center" vertical="center" wrapText="1"/>
    </xf>
    <xf numFmtId="0" fontId="1" fillId="0" borderId="105" xfId="0" applyFont="1" applyBorder="1" applyAlignment="1">
      <alignment horizontal="center" vertical="center" wrapText="1"/>
    </xf>
    <xf numFmtId="0" fontId="9" fillId="0" borderId="98" xfId="0" applyFont="1" applyBorder="1" applyAlignment="1">
      <alignment horizontal="center" vertical="center"/>
    </xf>
    <xf numFmtId="0" fontId="9" fillId="0" borderId="138" xfId="0" applyFont="1" applyBorder="1" applyAlignment="1">
      <alignment horizontal="center" vertical="center"/>
    </xf>
    <xf numFmtId="0" fontId="9" fillId="0" borderId="146" xfId="0" applyFont="1" applyBorder="1" applyAlignment="1">
      <alignment horizontal="center" vertical="center" wrapText="1"/>
    </xf>
    <xf numFmtId="0" fontId="4" fillId="0" borderId="0" xfId="0" applyFont="1" applyAlignment="1">
      <alignment horizontal="center" vertical="center"/>
    </xf>
    <xf numFmtId="0" fontId="9" fillId="0" borderId="145" xfId="0" applyFont="1" applyBorder="1" applyAlignment="1" applyProtection="1">
      <alignment horizontal="center" vertical="center"/>
      <protection locked="0"/>
    </xf>
    <xf numFmtId="0" fontId="9" fillId="0" borderId="144" xfId="0" applyFont="1" applyBorder="1" applyAlignment="1" applyProtection="1">
      <alignment horizontal="center" vertical="center"/>
      <protection locked="0"/>
    </xf>
  </cellXfs>
  <cellStyles count="2">
    <cellStyle name="標準" xfId="0" builtinId="0"/>
    <cellStyle name="標準 2" xfId="1" xr:uid="{303C6A28-3D4C-4E46-A064-BCB82BC72E65}"/>
  </cellStyles>
  <dxfs count="4">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171450</xdr:colOff>
      <xdr:row>19</xdr:row>
      <xdr:rowOff>123825</xdr:rowOff>
    </xdr:from>
    <xdr:to>
      <xdr:col>1</xdr:col>
      <xdr:colOff>76200</xdr:colOff>
      <xdr:row>21</xdr:row>
      <xdr:rowOff>104776</xdr:rowOff>
    </xdr:to>
    <xdr:sp macro="" textlink="">
      <xdr:nvSpPr>
        <xdr:cNvPr id="2" name="正方形/長方形 1">
          <a:extLst>
            <a:ext uri="{FF2B5EF4-FFF2-40B4-BE49-F238E27FC236}">
              <a16:creationId xmlns:a16="http://schemas.microsoft.com/office/drawing/2014/main" id="{0DEDB353-6392-43DA-BBA4-239C21D7B1D3}"/>
            </a:ext>
          </a:extLst>
        </xdr:cNvPr>
        <xdr:cNvSpPr/>
      </xdr:nvSpPr>
      <xdr:spPr>
        <a:xfrm>
          <a:off x="171450" y="5562600"/>
          <a:ext cx="1552575" cy="666751"/>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0">
              <a:solidFill>
                <a:srgbClr val="FF0000"/>
              </a:solidFill>
            </a:rPr>
            <a:t>交付内示通知書より転記する</a:t>
          </a:r>
          <a:endParaRPr kumimoji="1" lang="en-US" altLang="ja-JP" sz="1200" b="0">
            <a:solidFill>
              <a:srgbClr val="FF0000"/>
            </a:solidFill>
          </a:endParaRPr>
        </a:p>
      </xdr:txBody>
    </xdr:sp>
    <xdr:clientData/>
  </xdr:twoCellAnchor>
  <xdr:twoCellAnchor>
    <xdr:from>
      <xdr:col>0</xdr:col>
      <xdr:colOff>1295400</xdr:colOff>
      <xdr:row>21</xdr:row>
      <xdr:rowOff>104775</xdr:rowOff>
    </xdr:from>
    <xdr:to>
      <xdr:col>0</xdr:col>
      <xdr:colOff>1514475</xdr:colOff>
      <xdr:row>22</xdr:row>
      <xdr:rowOff>180975</xdr:rowOff>
    </xdr:to>
    <xdr:cxnSp macro="">
      <xdr:nvCxnSpPr>
        <xdr:cNvPr id="3" name="直線コネクタ 2">
          <a:extLst>
            <a:ext uri="{FF2B5EF4-FFF2-40B4-BE49-F238E27FC236}">
              <a16:creationId xmlns:a16="http://schemas.microsoft.com/office/drawing/2014/main" id="{6FF49F15-8FE1-4AE8-880E-EBADAE94E3DA}"/>
            </a:ext>
          </a:extLst>
        </xdr:cNvPr>
        <xdr:cNvCxnSpPr/>
      </xdr:nvCxnSpPr>
      <xdr:spPr>
        <a:xfrm>
          <a:off x="1295400" y="6229350"/>
          <a:ext cx="219075" cy="35242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1085850</xdr:colOff>
      <xdr:row>0</xdr:row>
      <xdr:rowOff>47625</xdr:rowOff>
    </xdr:from>
    <xdr:to>
      <xdr:col>4</xdr:col>
      <xdr:colOff>171451</xdr:colOff>
      <xdr:row>0</xdr:row>
      <xdr:rowOff>361950</xdr:rowOff>
    </xdr:to>
    <xdr:sp macro="" textlink="">
      <xdr:nvSpPr>
        <xdr:cNvPr id="2" name="正方形/長方形 1">
          <a:extLst>
            <a:ext uri="{FF2B5EF4-FFF2-40B4-BE49-F238E27FC236}">
              <a16:creationId xmlns:a16="http://schemas.microsoft.com/office/drawing/2014/main" id="{471D9645-76D0-42AB-B037-8B3BC7E885D1}"/>
            </a:ext>
          </a:extLst>
        </xdr:cNvPr>
        <xdr:cNvSpPr/>
      </xdr:nvSpPr>
      <xdr:spPr>
        <a:xfrm>
          <a:off x="4352925" y="47625"/>
          <a:ext cx="1314451" cy="314325"/>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記入例</a:t>
          </a:r>
        </a:p>
      </xdr:txBody>
    </xdr:sp>
    <xdr:clientData/>
  </xdr:twoCellAnchor>
  <xdr:twoCellAnchor>
    <xdr:from>
      <xdr:col>2</xdr:col>
      <xdr:colOff>838201</xdr:colOff>
      <xdr:row>23</xdr:row>
      <xdr:rowOff>95251</xdr:rowOff>
    </xdr:from>
    <xdr:to>
      <xdr:col>5</xdr:col>
      <xdr:colOff>161926</xdr:colOff>
      <xdr:row>24</xdr:row>
      <xdr:rowOff>152401</xdr:rowOff>
    </xdr:to>
    <xdr:sp macro="" textlink="">
      <xdr:nvSpPr>
        <xdr:cNvPr id="3" name="正方形/長方形 2">
          <a:extLst>
            <a:ext uri="{FF2B5EF4-FFF2-40B4-BE49-F238E27FC236}">
              <a16:creationId xmlns:a16="http://schemas.microsoft.com/office/drawing/2014/main" id="{B3DD3280-1B9F-4575-8F1C-7384667AED6C}"/>
            </a:ext>
          </a:extLst>
        </xdr:cNvPr>
        <xdr:cNvSpPr/>
      </xdr:nvSpPr>
      <xdr:spPr>
        <a:xfrm>
          <a:off x="4105276" y="6667501"/>
          <a:ext cx="2667000" cy="304800"/>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rgbClr val="FF0000"/>
              </a:solidFill>
              <a:effectLst/>
              <a:latin typeface="+mn-lt"/>
              <a:ea typeface="+mn-ea"/>
              <a:cs typeface="+mn-cs"/>
            </a:rPr>
            <a:t>アトラクションを披露した市町を記載</a:t>
          </a:r>
          <a:endParaRPr lang="ja-JP" altLang="ja-JP" sz="1100">
            <a:solidFill>
              <a:srgbClr val="FF0000"/>
            </a:solidFill>
            <a:effectLst/>
            <a:latin typeface="+mn-lt"/>
            <a:ea typeface="+mn-ea"/>
            <a:cs typeface="+mn-cs"/>
          </a:endParaRPr>
        </a:p>
      </xdr:txBody>
    </xdr:sp>
    <xdr:clientData/>
  </xdr:twoCellAnchor>
  <xdr:twoCellAnchor>
    <xdr:from>
      <xdr:col>2</xdr:col>
      <xdr:colOff>47626</xdr:colOff>
      <xdr:row>29</xdr:row>
      <xdr:rowOff>104775</xdr:rowOff>
    </xdr:from>
    <xdr:to>
      <xdr:col>6</xdr:col>
      <xdr:colOff>9526</xdr:colOff>
      <xdr:row>30</xdr:row>
      <xdr:rowOff>171450</xdr:rowOff>
    </xdr:to>
    <xdr:sp macro="" textlink="">
      <xdr:nvSpPr>
        <xdr:cNvPr id="4" name="正方形/長方形 3">
          <a:extLst>
            <a:ext uri="{FF2B5EF4-FFF2-40B4-BE49-F238E27FC236}">
              <a16:creationId xmlns:a16="http://schemas.microsoft.com/office/drawing/2014/main" id="{4F7A9014-C17A-4659-B78B-82A40F827002}"/>
            </a:ext>
          </a:extLst>
        </xdr:cNvPr>
        <xdr:cNvSpPr/>
      </xdr:nvSpPr>
      <xdr:spPr>
        <a:xfrm>
          <a:off x="3314701" y="8162925"/>
          <a:ext cx="4419600" cy="314325"/>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rgbClr val="FF0000"/>
              </a:solidFill>
              <a:effectLst/>
              <a:latin typeface="+mn-lt"/>
              <a:ea typeface="+mn-ea"/>
              <a:cs typeface="+mn-cs"/>
            </a:rPr>
            <a:t>シャトル便で連絡した会場や宿泊施設が所在する市町をすべて記載</a:t>
          </a:r>
          <a:endParaRPr lang="ja-JP" altLang="ja-JP" sz="1100">
            <a:solidFill>
              <a:srgbClr val="FF0000"/>
            </a:solidFill>
            <a:effectLst/>
            <a:latin typeface="+mn-lt"/>
            <a:ea typeface="+mn-ea"/>
            <a:cs typeface="+mn-cs"/>
          </a:endParaRPr>
        </a:p>
      </xdr:txBody>
    </xdr:sp>
    <xdr:clientData/>
  </xdr:twoCellAnchor>
  <xdr:twoCellAnchor>
    <xdr:from>
      <xdr:col>6</xdr:col>
      <xdr:colOff>28575</xdr:colOff>
      <xdr:row>3</xdr:row>
      <xdr:rowOff>133350</xdr:rowOff>
    </xdr:from>
    <xdr:to>
      <xdr:col>7</xdr:col>
      <xdr:colOff>133350</xdr:colOff>
      <xdr:row>4</xdr:row>
      <xdr:rowOff>190500</xdr:rowOff>
    </xdr:to>
    <xdr:sp macro="" textlink="">
      <xdr:nvSpPr>
        <xdr:cNvPr id="5" name="正方形/長方形 4">
          <a:extLst>
            <a:ext uri="{FF2B5EF4-FFF2-40B4-BE49-F238E27FC236}">
              <a16:creationId xmlns:a16="http://schemas.microsoft.com/office/drawing/2014/main" id="{D84549C0-70BF-4976-9B92-CBA99224E0D6}"/>
            </a:ext>
          </a:extLst>
        </xdr:cNvPr>
        <xdr:cNvSpPr/>
      </xdr:nvSpPr>
      <xdr:spPr>
        <a:xfrm>
          <a:off x="7753350" y="1238250"/>
          <a:ext cx="1628775" cy="304800"/>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rgbClr val="FF0000"/>
              </a:solidFill>
              <a:effectLst/>
              <a:latin typeface="+mn-lt"/>
              <a:ea typeface="+mn-ea"/>
              <a:cs typeface="+mn-cs"/>
            </a:rPr>
            <a:t>次貢の一覧表から転記</a:t>
          </a:r>
          <a:endParaRPr lang="ja-JP" altLang="ja-JP" sz="1100">
            <a:solidFill>
              <a:srgbClr val="FF0000"/>
            </a:solidFill>
            <a:effectLst/>
            <a:latin typeface="+mn-lt"/>
            <a:ea typeface="+mn-ea"/>
            <a:cs typeface="+mn-cs"/>
          </a:endParaRPr>
        </a:p>
      </xdr:txBody>
    </xdr:sp>
    <xdr:clientData/>
  </xdr:twoCellAnchor>
  <xdr:twoCellAnchor>
    <xdr:from>
      <xdr:col>6</xdr:col>
      <xdr:colOff>47625</xdr:colOff>
      <xdr:row>6</xdr:row>
      <xdr:rowOff>142875</xdr:rowOff>
    </xdr:from>
    <xdr:to>
      <xdr:col>7</xdr:col>
      <xdr:colOff>152400</xdr:colOff>
      <xdr:row>7</xdr:row>
      <xdr:rowOff>200025</xdr:rowOff>
    </xdr:to>
    <xdr:sp macro="" textlink="">
      <xdr:nvSpPr>
        <xdr:cNvPr id="6" name="正方形/長方形 5">
          <a:extLst>
            <a:ext uri="{FF2B5EF4-FFF2-40B4-BE49-F238E27FC236}">
              <a16:creationId xmlns:a16="http://schemas.microsoft.com/office/drawing/2014/main" id="{A46E1F58-C04F-45C5-904F-0B46CC5E8BC9}"/>
            </a:ext>
          </a:extLst>
        </xdr:cNvPr>
        <xdr:cNvSpPr/>
      </xdr:nvSpPr>
      <xdr:spPr>
        <a:xfrm>
          <a:off x="7772400" y="1990725"/>
          <a:ext cx="1628775" cy="304800"/>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rgbClr val="FF0000"/>
              </a:solidFill>
              <a:effectLst/>
              <a:latin typeface="+mn-lt"/>
              <a:ea typeface="+mn-ea"/>
              <a:cs typeface="+mn-cs"/>
            </a:rPr>
            <a:t>次貢の一覧表から転記</a:t>
          </a:r>
          <a:endParaRPr lang="ja-JP" altLang="ja-JP" sz="1100">
            <a:solidFill>
              <a:srgbClr val="FF0000"/>
            </a:solidFill>
            <a:effectLst/>
            <a:latin typeface="+mn-lt"/>
            <a:ea typeface="+mn-ea"/>
            <a:cs typeface="+mn-cs"/>
          </a:endParaRPr>
        </a:p>
      </xdr:txBody>
    </xdr:sp>
    <xdr:clientData/>
  </xdr:twoCellAnchor>
  <xdr:twoCellAnchor>
    <xdr:from>
      <xdr:col>5</xdr:col>
      <xdr:colOff>1095375</xdr:colOff>
      <xdr:row>12</xdr:row>
      <xdr:rowOff>171450</xdr:rowOff>
    </xdr:from>
    <xdr:to>
      <xdr:col>7</xdr:col>
      <xdr:colOff>85725</xdr:colOff>
      <xdr:row>13</xdr:row>
      <xdr:rowOff>228600</xdr:rowOff>
    </xdr:to>
    <xdr:sp macro="" textlink="">
      <xdr:nvSpPr>
        <xdr:cNvPr id="7" name="正方形/長方形 6">
          <a:extLst>
            <a:ext uri="{FF2B5EF4-FFF2-40B4-BE49-F238E27FC236}">
              <a16:creationId xmlns:a16="http://schemas.microsoft.com/office/drawing/2014/main" id="{7CC84A5A-3653-49F1-950A-72A74FF1F36B}"/>
            </a:ext>
          </a:extLst>
        </xdr:cNvPr>
        <xdr:cNvSpPr/>
      </xdr:nvSpPr>
      <xdr:spPr>
        <a:xfrm>
          <a:off x="7705725" y="3762375"/>
          <a:ext cx="1628775" cy="304800"/>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rgbClr val="FF0000"/>
              </a:solidFill>
              <a:effectLst/>
              <a:latin typeface="+mn-lt"/>
              <a:ea typeface="+mn-ea"/>
              <a:cs typeface="+mn-cs"/>
            </a:rPr>
            <a:t>次貢の一覧表から転記</a:t>
          </a:r>
          <a:endParaRPr lang="ja-JP" altLang="ja-JP" sz="1100">
            <a:solidFill>
              <a:srgbClr val="FF0000"/>
            </a:solidFill>
            <a:effectLst/>
            <a:latin typeface="+mn-lt"/>
            <a:ea typeface="+mn-ea"/>
            <a:cs typeface="+mn-cs"/>
          </a:endParaRPr>
        </a:p>
      </xdr:txBody>
    </xdr:sp>
    <xdr:clientData/>
  </xdr:twoCellAnchor>
  <xdr:twoCellAnchor>
    <xdr:from>
      <xdr:col>5</xdr:col>
      <xdr:colOff>1085850</xdr:colOff>
      <xdr:row>15</xdr:row>
      <xdr:rowOff>142875</xdr:rowOff>
    </xdr:from>
    <xdr:to>
      <xdr:col>7</xdr:col>
      <xdr:colOff>76200</xdr:colOff>
      <xdr:row>16</xdr:row>
      <xdr:rowOff>200025</xdr:rowOff>
    </xdr:to>
    <xdr:sp macro="" textlink="">
      <xdr:nvSpPr>
        <xdr:cNvPr id="8" name="正方形/長方形 7">
          <a:extLst>
            <a:ext uri="{FF2B5EF4-FFF2-40B4-BE49-F238E27FC236}">
              <a16:creationId xmlns:a16="http://schemas.microsoft.com/office/drawing/2014/main" id="{54C704C7-4748-4E4A-A8BD-019F936F136A}"/>
            </a:ext>
          </a:extLst>
        </xdr:cNvPr>
        <xdr:cNvSpPr/>
      </xdr:nvSpPr>
      <xdr:spPr>
        <a:xfrm>
          <a:off x="7696200" y="4476750"/>
          <a:ext cx="1628775" cy="304800"/>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rgbClr val="FF0000"/>
              </a:solidFill>
              <a:effectLst/>
              <a:latin typeface="+mn-lt"/>
              <a:ea typeface="+mn-ea"/>
              <a:cs typeface="+mn-cs"/>
            </a:rPr>
            <a:t>次貢の一覧表から転記</a:t>
          </a:r>
          <a:endParaRPr lang="ja-JP" altLang="ja-JP" sz="1100">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182218</xdr:colOff>
      <xdr:row>0</xdr:row>
      <xdr:rowOff>33134</xdr:rowOff>
    </xdr:from>
    <xdr:to>
      <xdr:col>2</xdr:col>
      <xdr:colOff>886275</xdr:colOff>
      <xdr:row>0</xdr:row>
      <xdr:rowOff>306458</xdr:rowOff>
    </xdr:to>
    <xdr:sp macro="" textlink="">
      <xdr:nvSpPr>
        <xdr:cNvPr id="2" name="Text Box 2">
          <a:extLst>
            <a:ext uri="{FF2B5EF4-FFF2-40B4-BE49-F238E27FC236}">
              <a16:creationId xmlns:a16="http://schemas.microsoft.com/office/drawing/2014/main" id="{CE8869C2-BDE7-4484-AAB4-05EB3E6FF6DD}"/>
            </a:ext>
          </a:extLst>
        </xdr:cNvPr>
        <xdr:cNvSpPr txBox="1">
          <a:spLocks noChangeArrowheads="1"/>
        </xdr:cNvSpPr>
      </xdr:nvSpPr>
      <xdr:spPr bwMode="auto">
        <a:xfrm>
          <a:off x="3279914" y="33134"/>
          <a:ext cx="704057" cy="273324"/>
        </a:xfrm>
        <a:prstGeom prst="rect">
          <a:avLst/>
        </a:prstGeom>
        <a:solidFill>
          <a:srgbClr val="FFFFFF"/>
        </a:solidFill>
        <a:ln w="19050">
          <a:solidFill>
            <a:srgbClr val="FF0000"/>
          </a:solidFill>
          <a:miter lim="800000"/>
          <a:headEnd/>
          <a:tailEnd/>
        </a:ln>
      </xdr:spPr>
      <xdr:txBody>
        <a:bodyPr rot="0" vertOverflow="clip" horzOverflow="clip" vert="horz" wrap="none" lIns="74295" tIns="8890" rIns="74295" bIns="8890" anchor="t" anchorCtr="0" upright="1">
          <a:noAutofit/>
        </a:bodyPr>
        <a:lstStyle/>
        <a:p>
          <a:pPr algn="just">
            <a:spcAft>
              <a:spcPts val="0"/>
            </a:spcAft>
          </a:pPr>
          <a:r>
            <a:rPr lang="ja-JP" sz="1400" kern="50">
              <a:solidFill>
                <a:srgbClr val="FF0000"/>
              </a:solidFill>
              <a:effectLst/>
              <a:latin typeface="Century" panose="02040604050505020304" pitchFamily="18" charset="0"/>
              <a:ea typeface="HG丸ｺﾞｼｯｸM-PRO" panose="020F0600000000000000" pitchFamily="50" charset="-128"/>
              <a:cs typeface="Times New Roman" panose="02020603050405020304" pitchFamily="18" charset="0"/>
            </a:rPr>
            <a:t>記入例</a:t>
          </a:r>
          <a:endParaRPr lang="ja-JP" sz="1200" kern="5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1247775</xdr:colOff>
      <xdr:row>3</xdr:row>
      <xdr:rowOff>95250</xdr:rowOff>
    </xdr:from>
    <xdr:to>
      <xdr:col>0</xdr:col>
      <xdr:colOff>1600200</xdr:colOff>
      <xdr:row>4</xdr:row>
      <xdr:rowOff>114300</xdr:rowOff>
    </xdr:to>
    <xdr:cxnSp macro="">
      <xdr:nvCxnSpPr>
        <xdr:cNvPr id="3" name="AutoShape 5">
          <a:extLst>
            <a:ext uri="{FF2B5EF4-FFF2-40B4-BE49-F238E27FC236}">
              <a16:creationId xmlns:a16="http://schemas.microsoft.com/office/drawing/2014/main" id="{41901BE1-4590-49A9-AE80-C3FABD9A7EE8}"/>
            </a:ext>
          </a:extLst>
        </xdr:cNvPr>
        <xdr:cNvCxnSpPr>
          <a:cxnSpLocks noChangeShapeType="1"/>
        </xdr:cNvCxnSpPr>
      </xdr:nvCxnSpPr>
      <xdr:spPr bwMode="auto">
        <a:xfrm flipV="1">
          <a:off x="1247775" y="857250"/>
          <a:ext cx="352425" cy="285750"/>
        </a:xfrm>
        <a:prstGeom prst="straightConnector1">
          <a:avLst/>
        </a:prstGeom>
        <a:noFill/>
        <a:ln w="12700">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1231629</xdr:colOff>
      <xdr:row>2</xdr:row>
      <xdr:rowOff>142875</xdr:rowOff>
    </xdr:from>
    <xdr:to>
      <xdr:col>1</xdr:col>
      <xdr:colOff>600075</xdr:colOff>
      <xdr:row>3</xdr:row>
      <xdr:rowOff>142875</xdr:rowOff>
    </xdr:to>
    <xdr:sp macro="" textlink="">
      <xdr:nvSpPr>
        <xdr:cNvPr id="4" name="Text Box 6">
          <a:extLst>
            <a:ext uri="{FF2B5EF4-FFF2-40B4-BE49-F238E27FC236}">
              <a16:creationId xmlns:a16="http://schemas.microsoft.com/office/drawing/2014/main" id="{DB778040-F347-4EB9-94F8-984543163969}"/>
            </a:ext>
          </a:extLst>
        </xdr:cNvPr>
        <xdr:cNvSpPr txBox="1">
          <a:spLocks noChangeArrowheads="1"/>
        </xdr:cNvSpPr>
      </xdr:nvSpPr>
      <xdr:spPr bwMode="auto">
        <a:xfrm>
          <a:off x="1231629" y="742950"/>
          <a:ext cx="1302021" cy="209550"/>
        </a:xfrm>
        <a:prstGeom prst="rect">
          <a:avLst/>
        </a:prstGeom>
        <a:solidFill>
          <a:srgbClr val="FFFFFF"/>
        </a:solidFill>
        <a:ln w="12700">
          <a:solidFill>
            <a:srgbClr val="FF0000"/>
          </a:solidFill>
          <a:miter lim="800000"/>
          <a:headEnd/>
          <a:tailEnd/>
        </a:ln>
      </xdr:spPr>
      <xdr:txBody>
        <a:bodyPr rot="0" vert="horz" wrap="square" lIns="0" tIns="8890" rIns="0" bIns="8890" anchor="ctr" anchorCtr="0" upright="1">
          <a:noAutofit/>
        </a:bodyPr>
        <a:lstStyle/>
        <a:p>
          <a:pPr algn="ctr">
            <a:spcAft>
              <a:spcPts val="0"/>
            </a:spcAft>
          </a:pPr>
          <a:r>
            <a:rPr lang="ja-JP" altLang="en-US" sz="1000" b="0" kern="50">
              <a:solidFill>
                <a:srgbClr val="FF0000"/>
              </a:solidFill>
              <a:effectLst/>
              <a:latin typeface="Century" panose="02040604050505020304" pitchFamily="18" charset="0"/>
              <a:ea typeface="HG丸ｺﾞｼｯｸM-PRO" panose="020F0600000000000000" pitchFamily="50" charset="-128"/>
              <a:cs typeface="Times New Roman" panose="02020603050405020304" pitchFamily="18" charset="0"/>
            </a:rPr>
            <a:t>費目は追加・変更可</a:t>
          </a:r>
          <a:endParaRPr lang="ja-JP" sz="1600" b="0" kern="5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1247775</xdr:colOff>
      <xdr:row>14</xdr:row>
      <xdr:rowOff>95250</xdr:rowOff>
    </xdr:from>
    <xdr:to>
      <xdr:col>0</xdr:col>
      <xdr:colOff>1600200</xdr:colOff>
      <xdr:row>15</xdr:row>
      <xdr:rowOff>114300</xdr:rowOff>
    </xdr:to>
    <xdr:cxnSp macro="">
      <xdr:nvCxnSpPr>
        <xdr:cNvPr id="5" name="AutoShape 5">
          <a:extLst>
            <a:ext uri="{FF2B5EF4-FFF2-40B4-BE49-F238E27FC236}">
              <a16:creationId xmlns:a16="http://schemas.microsoft.com/office/drawing/2014/main" id="{F34BCE37-1632-472E-8F9C-8D1E64F72D21}"/>
            </a:ext>
          </a:extLst>
        </xdr:cNvPr>
        <xdr:cNvCxnSpPr>
          <a:cxnSpLocks noChangeShapeType="1"/>
        </xdr:cNvCxnSpPr>
      </xdr:nvCxnSpPr>
      <xdr:spPr bwMode="auto">
        <a:xfrm flipV="1">
          <a:off x="1247775" y="4152900"/>
          <a:ext cx="352425" cy="285750"/>
        </a:xfrm>
        <a:prstGeom prst="straightConnector1">
          <a:avLst/>
        </a:prstGeom>
        <a:noFill/>
        <a:ln w="12700">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1257194</xdr:colOff>
      <xdr:row>13</xdr:row>
      <xdr:rowOff>120771</xdr:rowOff>
    </xdr:from>
    <xdr:to>
      <xdr:col>1</xdr:col>
      <xdr:colOff>638174</xdr:colOff>
      <xdr:row>14</xdr:row>
      <xdr:rowOff>114300</xdr:rowOff>
    </xdr:to>
    <xdr:sp macro="" textlink="">
      <xdr:nvSpPr>
        <xdr:cNvPr id="6" name="Text Box 6">
          <a:extLst>
            <a:ext uri="{FF2B5EF4-FFF2-40B4-BE49-F238E27FC236}">
              <a16:creationId xmlns:a16="http://schemas.microsoft.com/office/drawing/2014/main" id="{6E985011-1F16-4D1E-B827-9DF26138EBAE}"/>
            </a:ext>
          </a:extLst>
        </xdr:cNvPr>
        <xdr:cNvSpPr txBox="1">
          <a:spLocks noChangeArrowheads="1"/>
        </xdr:cNvSpPr>
      </xdr:nvSpPr>
      <xdr:spPr bwMode="auto">
        <a:xfrm>
          <a:off x="1257194" y="3959346"/>
          <a:ext cx="1314555" cy="260229"/>
        </a:xfrm>
        <a:prstGeom prst="rect">
          <a:avLst/>
        </a:prstGeom>
        <a:solidFill>
          <a:srgbClr val="FFFFFF"/>
        </a:solidFill>
        <a:ln w="12700">
          <a:solidFill>
            <a:srgbClr val="FF0000"/>
          </a:solidFill>
          <a:miter lim="800000"/>
          <a:headEnd/>
          <a:tailEnd/>
        </a:ln>
      </xdr:spPr>
      <xdr:txBody>
        <a:bodyPr rot="0" vert="horz" wrap="square" lIns="0" tIns="8890" rIns="0" bIns="8890" anchor="ctr" anchorCtr="0" upright="1">
          <a:noAutofit/>
        </a:bodyPr>
        <a:lstStyle/>
        <a:p>
          <a:pPr algn="ctr">
            <a:spcAft>
              <a:spcPts val="0"/>
            </a:spcAft>
          </a:pPr>
          <a:r>
            <a:rPr lang="ja-JP" altLang="en-US" sz="1000" b="0" kern="50">
              <a:solidFill>
                <a:srgbClr val="FF0000"/>
              </a:solidFill>
              <a:effectLst/>
              <a:latin typeface="Century" panose="02040604050505020304" pitchFamily="18" charset="0"/>
              <a:ea typeface="HG丸ｺﾞｼｯｸM-PRO" panose="020F0600000000000000" pitchFamily="50" charset="-128"/>
              <a:cs typeface="Times New Roman" panose="02020603050405020304" pitchFamily="18" charset="0"/>
            </a:rPr>
            <a:t>費目は追加・変更可</a:t>
          </a:r>
          <a:endParaRPr lang="ja-JP" sz="1600" b="0" kern="5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xdr:col>
      <xdr:colOff>1209675</xdr:colOff>
      <xdr:row>16</xdr:row>
      <xdr:rowOff>171450</xdr:rowOff>
    </xdr:from>
    <xdr:to>
      <xdr:col>3</xdr:col>
      <xdr:colOff>123825</xdr:colOff>
      <xdr:row>17</xdr:row>
      <xdr:rowOff>95250</xdr:rowOff>
    </xdr:to>
    <xdr:cxnSp macro="">
      <xdr:nvCxnSpPr>
        <xdr:cNvPr id="7" name="AutoShape 5">
          <a:extLst>
            <a:ext uri="{FF2B5EF4-FFF2-40B4-BE49-F238E27FC236}">
              <a16:creationId xmlns:a16="http://schemas.microsoft.com/office/drawing/2014/main" id="{875E7DAC-5FA2-465E-8808-6E499AD13F11}"/>
            </a:ext>
          </a:extLst>
        </xdr:cNvPr>
        <xdr:cNvCxnSpPr>
          <a:cxnSpLocks noChangeShapeType="1"/>
        </xdr:cNvCxnSpPr>
      </xdr:nvCxnSpPr>
      <xdr:spPr bwMode="auto">
        <a:xfrm flipV="1">
          <a:off x="4305300" y="4733925"/>
          <a:ext cx="200025" cy="161925"/>
        </a:xfrm>
        <a:prstGeom prst="straightConnector1">
          <a:avLst/>
        </a:prstGeom>
        <a:noFill/>
        <a:ln w="12700">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952967</xdr:colOff>
      <xdr:row>15</xdr:row>
      <xdr:rowOff>155975</xdr:rowOff>
    </xdr:from>
    <xdr:to>
      <xdr:col>3</xdr:col>
      <xdr:colOff>1047750</xdr:colOff>
      <xdr:row>16</xdr:row>
      <xdr:rowOff>161925</xdr:rowOff>
    </xdr:to>
    <xdr:sp macro="" textlink="">
      <xdr:nvSpPr>
        <xdr:cNvPr id="8" name="Text Box 6">
          <a:extLst>
            <a:ext uri="{FF2B5EF4-FFF2-40B4-BE49-F238E27FC236}">
              <a16:creationId xmlns:a16="http://schemas.microsoft.com/office/drawing/2014/main" id="{80447EC5-8B1D-4A7E-8436-9EF0934460FA}"/>
            </a:ext>
          </a:extLst>
        </xdr:cNvPr>
        <xdr:cNvSpPr txBox="1">
          <a:spLocks noChangeArrowheads="1"/>
        </xdr:cNvSpPr>
      </xdr:nvSpPr>
      <xdr:spPr bwMode="auto">
        <a:xfrm>
          <a:off x="4172417" y="4527950"/>
          <a:ext cx="1380658" cy="244075"/>
        </a:xfrm>
        <a:prstGeom prst="rect">
          <a:avLst/>
        </a:prstGeom>
        <a:solidFill>
          <a:srgbClr val="FFFFFF"/>
        </a:solidFill>
        <a:ln w="12700">
          <a:solidFill>
            <a:srgbClr val="FF0000"/>
          </a:solidFill>
          <a:miter lim="800000"/>
          <a:headEnd/>
          <a:tailEnd/>
        </a:ln>
      </xdr:spPr>
      <xdr:txBody>
        <a:bodyPr rot="0" vert="horz" wrap="square" lIns="0" tIns="8890" rIns="0" bIns="8890" anchor="ctr" anchorCtr="0" upright="1">
          <a:noAutofit/>
        </a:bodyPr>
        <a:lstStyle/>
        <a:p>
          <a:pPr algn="ctr">
            <a:spcAft>
              <a:spcPts val="0"/>
            </a:spcAft>
          </a:pPr>
          <a:r>
            <a:rPr lang="ja-JP" altLang="en-US" sz="1000" b="0" kern="50">
              <a:solidFill>
                <a:srgbClr val="FF0000"/>
              </a:solidFill>
              <a:effectLst/>
              <a:latin typeface="Century" panose="02040604050505020304" pitchFamily="18" charset="0"/>
              <a:ea typeface="HG丸ｺﾞｼｯｸM-PRO" panose="020F0600000000000000" pitchFamily="50" charset="-128"/>
              <a:cs typeface="Times New Roman" panose="02020603050405020304" pitchFamily="18" charset="0"/>
            </a:rPr>
            <a:t>参加者の宿泊費は除く</a:t>
          </a:r>
          <a:endParaRPr lang="ja-JP" sz="1600" b="0" kern="5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400050</xdr:colOff>
      <xdr:row>0</xdr:row>
      <xdr:rowOff>57150</xdr:rowOff>
    </xdr:from>
    <xdr:to>
      <xdr:col>3</xdr:col>
      <xdr:colOff>200025</xdr:colOff>
      <xdr:row>0</xdr:row>
      <xdr:rowOff>352425</xdr:rowOff>
    </xdr:to>
    <xdr:sp macro="" textlink="">
      <xdr:nvSpPr>
        <xdr:cNvPr id="2" name="Text Box 2">
          <a:extLst>
            <a:ext uri="{FF2B5EF4-FFF2-40B4-BE49-F238E27FC236}">
              <a16:creationId xmlns:a16="http://schemas.microsoft.com/office/drawing/2014/main" id="{3D862107-CAA1-4ECD-A8FA-5110F2564BBE}"/>
            </a:ext>
          </a:extLst>
        </xdr:cNvPr>
        <xdr:cNvSpPr txBox="1">
          <a:spLocks noChangeArrowheads="1"/>
        </xdr:cNvSpPr>
      </xdr:nvSpPr>
      <xdr:spPr bwMode="auto">
        <a:xfrm>
          <a:off x="3181350" y="57150"/>
          <a:ext cx="847725" cy="295275"/>
        </a:xfrm>
        <a:prstGeom prst="rect">
          <a:avLst/>
        </a:prstGeom>
        <a:solidFill>
          <a:srgbClr val="FFFFFF"/>
        </a:solidFill>
        <a:ln w="19050">
          <a:solidFill>
            <a:srgbClr val="FF0000"/>
          </a:solidFill>
          <a:miter lim="800000"/>
          <a:headEnd/>
          <a:tailEnd/>
        </a:ln>
      </xdr:spPr>
      <xdr:txBody>
        <a:bodyPr rot="0" vertOverflow="clip" horzOverflow="clip" vert="horz" wrap="none" lIns="74295" tIns="8890" rIns="74295" bIns="8890" anchor="ctr" anchorCtr="0" upright="1">
          <a:noAutofit/>
        </a:bodyPr>
        <a:lstStyle/>
        <a:p>
          <a:pPr algn="ctr">
            <a:spcAft>
              <a:spcPts val="0"/>
            </a:spcAft>
          </a:pPr>
          <a:r>
            <a:rPr lang="ja-JP" sz="1400" b="1" kern="50">
              <a:solidFill>
                <a:srgbClr val="FF0000"/>
              </a:solidFill>
              <a:effectLst/>
              <a:latin typeface="Century" panose="02040604050505020304" pitchFamily="18" charset="0"/>
              <a:ea typeface="HG丸ｺﾞｼｯｸM-PRO" panose="020F0600000000000000" pitchFamily="50" charset="-128"/>
              <a:cs typeface="Times New Roman" panose="02020603050405020304" pitchFamily="18" charset="0"/>
            </a:rPr>
            <a:t>記入例</a:t>
          </a:r>
          <a:endParaRPr lang="ja-JP" sz="1200" b="1" kern="5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23812</xdr:colOff>
      <xdr:row>3</xdr:row>
      <xdr:rowOff>117475</xdr:rowOff>
    </xdr:from>
    <xdr:to>
      <xdr:col>5</xdr:col>
      <xdr:colOff>55563</xdr:colOff>
      <xdr:row>5</xdr:row>
      <xdr:rowOff>63500</xdr:rowOff>
    </xdr:to>
    <xdr:cxnSp macro="">
      <xdr:nvCxnSpPr>
        <xdr:cNvPr id="2" name="AutoShape 5">
          <a:extLst>
            <a:ext uri="{FF2B5EF4-FFF2-40B4-BE49-F238E27FC236}">
              <a16:creationId xmlns:a16="http://schemas.microsoft.com/office/drawing/2014/main" id="{915596E1-AA48-4B11-9A62-E04151BADB84}"/>
            </a:ext>
          </a:extLst>
        </xdr:cNvPr>
        <xdr:cNvCxnSpPr>
          <a:cxnSpLocks noChangeShapeType="1"/>
        </xdr:cNvCxnSpPr>
      </xdr:nvCxnSpPr>
      <xdr:spPr bwMode="auto">
        <a:xfrm flipV="1">
          <a:off x="2643187" y="993775"/>
          <a:ext cx="660401" cy="517525"/>
        </a:xfrm>
        <a:prstGeom prst="straightConnector1">
          <a:avLst/>
        </a:prstGeom>
        <a:noFill/>
        <a:ln w="12700">
          <a:solidFill>
            <a:srgbClr val="FF0000"/>
          </a:solidFill>
          <a:round/>
          <a:headEnd/>
          <a:tailEnd/>
        </a:ln>
        <a:extLst>
          <a:ext uri="{909E8E84-426E-40DD-AFC4-6F175D3DCCD1}">
            <a14:hiddenFill xmlns:a14="http://schemas.microsoft.com/office/drawing/2010/main">
              <a:noFill/>
            </a14:hiddenFill>
          </a:ext>
        </a:extLst>
      </xdr:spPr>
    </xdr:cxnSp>
    <xdr:clientData/>
  </xdr:twoCellAnchor>
  <xdr:oneCellAnchor>
    <xdr:from>
      <xdr:col>2</xdr:col>
      <xdr:colOff>433676</xdr:colOff>
      <xdr:row>5</xdr:row>
      <xdr:rowOff>48695</xdr:rowOff>
    </xdr:from>
    <xdr:ext cx="2376198" cy="818173"/>
    <xdr:sp macro="" textlink="">
      <xdr:nvSpPr>
        <xdr:cNvPr id="3" name="Text Box 6">
          <a:extLst>
            <a:ext uri="{FF2B5EF4-FFF2-40B4-BE49-F238E27FC236}">
              <a16:creationId xmlns:a16="http://schemas.microsoft.com/office/drawing/2014/main" id="{2D7D32A8-9D1C-4F74-9ADE-C19294CC6FC8}"/>
            </a:ext>
          </a:extLst>
        </xdr:cNvPr>
        <xdr:cNvSpPr txBox="1">
          <a:spLocks noChangeArrowheads="1"/>
        </xdr:cNvSpPr>
      </xdr:nvSpPr>
      <xdr:spPr bwMode="auto">
        <a:xfrm>
          <a:off x="1424276" y="1496495"/>
          <a:ext cx="2376198" cy="818173"/>
        </a:xfrm>
        <a:prstGeom prst="rect">
          <a:avLst/>
        </a:prstGeom>
        <a:solidFill>
          <a:srgbClr val="FFFFFF"/>
        </a:solidFill>
        <a:ln w="12700">
          <a:solidFill>
            <a:srgbClr val="FF0000"/>
          </a:solidFill>
          <a:miter lim="800000"/>
          <a:headEnd/>
          <a:tailEnd/>
        </a:ln>
      </xdr:spPr>
      <xdr:txBody>
        <a:bodyPr rot="0" vertOverflow="clip" horzOverflow="clip" vert="horz" wrap="square" lIns="0" tIns="8890" rIns="0" bIns="8890" anchor="ctr" anchorCtr="0" upright="1">
          <a:spAutoFit/>
        </a:bodyPr>
        <a:lstStyle/>
        <a:p>
          <a:pPr algn="l">
            <a:spcAft>
              <a:spcPts val="0"/>
            </a:spcAft>
          </a:pPr>
          <a:r>
            <a:rPr lang="ja-JP" altLang="en-US" sz="800" b="0" kern="5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・前泊、後泊は開催助成金、国際コンベンション助　</a:t>
          </a:r>
          <a:endParaRPr lang="en-US" altLang="ja-JP" sz="800" b="0" kern="5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l">
            <a:spcAft>
              <a:spcPts val="0"/>
            </a:spcAft>
          </a:pPr>
          <a:r>
            <a:rPr lang="ja-JP" altLang="en-US" sz="800" b="0" kern="5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　成金の対象外です</a:t>
          </a:r>
        </a:p>
        <a:p>
          <a:pPr algn="l">
            <a:spcAft>
              <a:spcPts val="0"/>
            </a:spcAft>
          </a:pPr>
          <a:r>
            <a:rPr lang="ja-JP" altLang="en-US" sz="800" b="0" kern="5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　例：</a:t>
          </a:r>
          <a:r>
            <a:rPr lang="en-US" altLang="ja-JP" sz="800" b="0" kern="5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10</a:t>
          </a:r>
          <a:r>
            <a:rPr lang="ja-JP" altLang="en-US" sz="800" b="0" kern="5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月</a:t>
          </a:r>
          <a:r>
            <a:rPr lang="en-US" altLang="ja-JP" sz="800" b="0" kern="5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1</a:t>
          </a:r>
          <a:r>
            <a:rPr lang="ja-JP" altLang="en-US" sz="800" b="0" kern="5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日～</a:t>
          </a:r>
          <a:r>
            <a:rPr lang="en-US" altLang="ja-JP" sz="800" b="0" kern="5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2</a:t>
          </a:r>
          <a:r>
            <a:rPr lang="ja-JP" altLang="en-US" sz="800" b="0" kern="5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日開催の場合は、</a:t>
          </a:r>
          <a:endParaRPr lang="en-US" altLang="ja-JP" sz="800" b="0" kern="5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l">
            <a:spcAft>
              <a:spcPts val="0"/>
            </a:spcAft>
          </a:pPr>
          <a:r>
            <a:rPr lang="ja-JP" altLang="en-US" sz="800" b="0" kern="5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　　　</a:t>
          </a:r>
          <a:r>
            <a:rPr lang="en-US" altLang="ja-JP" sz="800" b="0" kern="5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10</a:t>
          </a:r>
          <a:r>
            <a:rPr lang="ja-JP" altLang="en-US" sz="800" b="0" kern="5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月</a:t>
          </a:r>
          <a:r>
            <a:rPr lang="en-US" altLang="ja-JP" sz="800" b="0" kern="5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1</a:t>
          </a:r>
          <a:r>
            <a:rPr lang="ja-JP" altLang="en-US" sz="800" b="0" kern="5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日の宿泊のみが対象です</a:t>
          </a:r>
        </a:p>
        <a:p>
          <a:pPr algn="l">
            <a:spcAft>
              <a:spcPts val="0"/>
            </a:spcAft>
          </a:pPr>
          <a:r>
            <a:rPr lang="ja-JP" altLang="en-US" sz="800" b="0" kern="5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　</a:t>
          </a:r>
          <a:r>
            <a:rPr lang="en-US" altLang="ja-JP" sz="800" b="0" kern="5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800" b="0" kern="5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この名簿には、対象となる宿泊のみ</a:t>
          </a:r>
          <a:endParaRPr lang="en-US" altLang="ja-JP" sz="800" b="0" kern="5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l">
            <a:spcAft>
              <a:spcPts val="0"/>
            </a:spcAft>
          </a:pPr>
          <a:r>
            <a:rPr lang="ja-JP" altLang="en-US" sz="800" b="0" kern="5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　　記載してください。</a:t>
          </a:r>
        </a:p>
      </xdr:txBody>
    </xdr:sp>
    <xdr:clientData/>
  </xdr:oneCellAnchor>
  <xdr:twoCellAnchor editAs="absolute">
    <xdr:from>
      <xdr:col>7</xdr:col>
      <xdr:colOff>550573</xdr:colOff>
      <xdr:row>25</xdr:row>
      <xdr:rowOff>179677</xdr:rowOff>
    </xdr:from>
    <xdr:to>
      <xdr:col>10</xdr:col>
      <xdr:colOff>358727</xdr:colOff>
      <xdr:row>26</xdr:row>
      <xdr:rowOff>222149</xdr:rowOff>
    </xdr:to>
    <xdr:sp macro="" textlink="">
      <xdr:nvSpPr>
        <xdr:cNvPr id="4" name="Text Box 6">
          <a:extLst>
            <a:ext uri="{FF2B5EF4-FFF2-40B4-BE49-F238E27FC236}">
              <a16:creationId xmlns:a16="http://schemas.microsoft.com/office/drawing/2014/main" id="{EEE3C03C-17F5-44E2-AE9D-A2C067118392}"/>
            </a:ext>
          </a:extLst>
        </xdr:cNvPr>
        <xdr:cNvSpPr txBox="1">
          <a:spLocks noChangeArrowheads="1"/>
        </xdr:cNvSpPr>
      </xdr:nvSpPr>
      <xdr:spPr bwMode="auto">
        <a:xfrm>
          <a:off x="5322598" y="7342477"/>
          <a:ext cx="1427404" cy="328222"/>
        </a:xfrm>
        <a:prstGeom prst="rect">
          <a:avLst/>
        </a:prstGeom>
        <a:solidFill>
          <a:srgbClr val="FFFFFF"/>
        </a:solidFill>
        <a:ln w="12700">
          <a:solidFill>
            <a:srgbClr val="FF0000"/>
          </a:solidFill>
          <a:miter lim="800000"/>
          <a:headEnd/>
          <a:tailEnd/>
        </a:ln>
      </xdr:spPr>
      <xdr:txBody>
        <a:bodyPr rot="0" vert="horz" wrap="square" lIns="0" tIns="8890" rIns="0" bIns="8890" anchor="ctr" anchorCtr="0" upright="1">
          <a:noAutofit/>
        </a:bodyPr>
        <a:lstStyle/>
        <a:p>
          <a:pPr algn="ctr">
            <a:spcAft>
              <a:spcPts val="0"/>
            </a:spcAft>
          </a:pPr>
          <a:r>
            <a:rPr lang="ja-JP" altLang="en-US" sz="800" b="0" kern="50">
              <a:solidFill>
                <a:srgbClr val="FF0000"/>
              </a:solidFill>
              <a:effectLst/>
              <a:latin typeface="Century" panose="02040604050505020304" pitchFamily="18" charset="0"/>
              <a:ea typeface="HG丸ｺﾞｼｯｸM-PRO" panose="020F0600000000000000" pitchFamily="50" charset="-128"/>
              <a:cs typeface="Times New Roman" panose="02020603050405020304" pitchFamily="18" charset="0"/>
            </a:rPr>
            <a:t>ページごとの小計を</a:t>
          </a:r>
          <a:endParaRPr lang="en-US" altLang="ja-JP" sz="800" b="0" kern="50">
            <a:solidFill>
              <a:srgbClr val="FF0000"/>
            </a:solidFill>
            <a:effectLst/>
            <a:latin typeface="Century" panose="02040604050505020304" pitchFamily="18" charset="0"/>
            <a:ea typeface="HG丸ｺﾞｼｯｸM-PRO" panose="020F0600000000000000" pitchFamily="50" charset="-128"/>
            <a:cs typeface="Times New Roman" panose="02020603050405020304" pitchFamily="18" charset="0"/>
          </a:endParaRPr>
        </a:p>
        <a:p>
          <a:pPr algn="ctr">
            <a:spcAft>
              <a:spcPts val="0"/>
            </a:spcAft>
          </a:pPr>
          <a:r>
            <a:rPr lang="ja-JP" altLang="en-US" sz="800" b="0" kern="50">
              <a:solidFill>
                <a:srgbClr val="FF0000"/>
              </a:solidFill>
              <a:effectLst/>
              <a:latin typeface="Century" panose="02040604050505020304" pitchFamily="18" charset="0"/>
              <a:ea typeface="HG丸ｺﾞｼｯｸM-PRO" panose="020F0600000000000000" pitchFamily="50" charset="-128"/>
              <a:cs typeface="Times New Roman" panose="02020603050405020304" pitchFamily="18" charset="0"/>
            </a:rPr>
            <a:t>記入してください</a:t>
          </a:r>
          <a:endParaRPr lang="ja-JP" sz="1200" b="0" kern="5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11</xdr:col>
      <xdr:colOff>674687</xdr:colOff>
      <xdr:row>1</xdr:row>
      <xdr:rowOff>31751</xdr:rowOff>
    </xdr:from>
    <xdr:to>
      <xdr:col>12</xdr:col>
      <xdr:colOff>571499</xdr:colOff>
      <xdr:row>1</xdr:row>
      <xdr:rowOff>285751</xdr:rowOff>
    </xdr:to>
    <xdr:sp macro="" textlink="">
      <xdr:nvSpPr>
        <xdr:cNvPr id="5" name="Text Box 2">
          <a:extLst>
            <a:ext uri="{FF2B5EF4-FFF2-40B4-BE49-F238E27FC236}">
              <a16:creationId xmlns:a16="http://schemas.microsoft.com/office/drawing/2014/main" id="{9F8C8F6E-D61F-4650-B35A-E27163D163C9}"/>
            </a:ext>
          </a:extLst>
        </xdr:cNvPr>
        <xdr:cNvSpPr txBox="1">
          <a:spLocks noChangeArrowheads="1"/>
        </xdr:cNvSpPr>
      </xdr:nvSpPr>
      <xdr:spPr bwMode="auto">
        <a:xfrm>
          <a:off x="7542212" y="365126"/>
          <a:ext cx="773112" cy="254000"/>
        </a:xfrm>
        <a:prstGeom prst="rect">
          <a:avLst/>
        </a:prstGeom>
        <a:solidFill>
          <a:srgbClr val="FFFFFF"/>
        </a:solidFill>
        <a:ln w="19050">
          <a:solidFill>
            <a:srgbClr val="FF0000"/>
          </a:solidFill>
          <a:miter lim="800000"/>
          <a:headEnd/>
          <a:tailEnd/>
        </a:ln>
      </xdr:spPr>
      <xdr:txBody>
        <a:bodyPr rot="0" vertOverflow="clip" horzOverflow="clip" vert="horz" wrap="none" lIns="74295" tIns="8890" rIns="74295" bIns="8890" anchor="t" anchorCtr="0" upright="1">
          <a:noAutofit/>
        </a:bodyPr>
        <a:lstStyle/>
        <a:p>
          <a:pPr algn="ctr">
            <a:spcAft>
              <a:spcPts val="0"/>
            </a:spcAft>
          </a:pPr>
          <a:r>
            <a:rPr lang="ja-JP" sz="1400" kern="50">
              <a:solidFill>
                <a:srgbClr val="FF0000"/>
              </a:solidFill>
              <a:effectLst/>
              <a:latin typeface="Century" panose="02040604050505020304" pitchFamily="18" charset="0"/>
              <a:ea typeface="HG丸ｺﾞｼｯｸM-PRO" panose="020F0600000000000000" pitchFamily="50" charset="-128"/>
              <a:cs typeface="Times New Roman" panose="02020603050405020304" pitchFamily="18" charset="0"/>
            </a:rPr>
            <a:t>記入例</a:t>
          </a:r>
          <a:endParaRPr lang="ja-JP" sz="1200" kern="5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editAs="absolute">
    <xdr:from>
      <xdr:col>2</xdr:col>
      <xdr:colOff>801687</xdr:colOff>
      <xdr:row>1</xdr:row>
      <xdr:rowOff>55563</xdr:rowOff>
    </xdr:from>
    <xdr:to>
      <xdr:col>5</xdr:col>
      <xdr:colOff>297773</xdr:colOff>
      <xdr:row>2</xdr:row>
      <xdr:rowOff>198293</xdr:rowOff>
    </xdr:to>
    <xdr:sp macro="" textlink="">
      <xdr:nvSpPr>
        <xdr:cNvPr id="6" name="Text Box 6">
          <a:extLst>
            <a:ext uri="{FF2B5EF4-FFF2-40B4-BE49-F238E27FC236}">
              <a16:creationId xmlns:a16="http://schemas.microsoft.com/office/drawing/2014/main" id="{9316EECD-B3FF-46A7-BA67-8BC11111E7CB}"/>
            </a:ext>
          </a:extLst>
        </xdr:cNvPr>
        <xdr:cNvSpPr txBox="1">
          <a:spLocks noChangeArrowheads="1"/>
        </xdr:cNvSpPr>
      </xdr:nvSpPr>
      <xdr:spPr bwMode="auto">
        <a:xfrm>
          <a:off x="1792287" y="388938"/>
          <a:ext cx="1753511" cy="457055"/>
        </a:xfrm>
        <a:prstGeom prst="rect">
          <a:avLst/>
        </a:prstGeom>
        <a:solidFill>
          <a:srgbClr val="FFFFFF"/>
        </a:solidFill>
        <a:ln w="12700">
          <a:solidFill>
            <a:srgbClr val="FF0000"/>
          </a:solidFill>
          <a:miter lim="800000"/>
          <a:headEnd/>
          <a:tailEnd/>
        </a:ln>
      </xdr:spPr>
      <xdr:txBody>
        <a:bodyPr rot="0" vert="horz" wrap="square" lIns="0" tIns="8890" rIns="0" bIns="8890" anchor="ctr" anchorCtr="0" upright="1">
          <a:noAutofit/>
        </a:bodyPr>
        <a:lstStyle/>
        <a:p>
          <a:pPr algn="l">
            <a:spcAft>
              <a:spcPts val="0"/>
            </a:spcAft>
          </a:pPr>
          <a:r>
            <a:rPr lang="ja-JP" altLang="en-US" sz="800" b="0" kern="50">
              <a:solidFill>
                <a:srgbClr val="FF0000"/>
              </a:solidFill>
              <a:effectLst/>
              <a:latin typeface="Century" panose="02040604050505020304" pitchFamily="18" charset="0"/>
              <a:ea typeface="HG丸ｺﾞｼｯｸM-PRO" panose="020F0600000000000000" pitchFamily="50" charset="-128"/>
              <a:cs typeface="Times New Roman" panose="02020603050405020304" pitchFamily="18" charset="0"/>
            </a:rPr>
            <a:t>・宿泊した施設のある市町を記載</a:t>
          </a:r>
          <a:endParaRPr lang="en-US" altLang="ja-JP" sz="800" b="0" kern="50">
            <a:solidFill>
              <a:srgbClr val="FF0000"/>
            </a:solidFill>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spcAft>
              <a:spcPts val="0"/>
            </a:spcAft>
          </a:pPr>
          <a:r>
            <a:rPr lang="ja-JP" altLang="en-US" sz="800" b="0" kern="50">
              <a:solidFill>
                <a:srgbClr val="FF0000"/>
              </a:solidFill>
              <a:effectLst/>
              <a:latin typeface="Century" panose="02040604050505020304" pitchFamily="18" charset="0"/>
              <a:ea typeface="HG丸ｺﾞｼｯｸM-PRO" panose="020F0600000000000000" pitchFamily="50" charset="-128"/>
              <a:cs typeface="Times New Roman" panose="02020603050405020304" pitchFamily="18" charset="0"/>
            </a:rPr>
            <a:t>・友人宅や実家など、宿泊に経費の</a:t>
          </a:r>
          <a:endParaRPr lang="en-US" altLang="ja-JP" sz="800" b="0" kern="50">
            <a:solidFill>
              <a:srgbClr val="FF0000"/>
            </a:solidFill>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spcAft>
              <a:spcPts val="0"/>
            </a:spcAft>
          </a:pPr>
          <a:r>
            <a:rPr lang="ja-JP" altLang="en-US" sz="800" b="0" kern="50">
              <a:solidFill>
                <a:srgbClr val="FF0000"/>
              </a:solidFill>
              <a:effectLst/>
              <a:latin typeface="Century" panose="02040604050505020304" pitchFamily="18" charset="0"/>
              <a:ea typeface="HG丸ｺﾞｼｯｸM-PRO" panose="020F0600000000000000" pitchFamily="50" charset="-128"/>
              <a:cs typeface="Times New Roman" panose="02020603050405020304" pitchFamily="18" charset="0"/>
            </a:rPr>
            <a:t>　支出を伴わないものは対象外です</a:t>
          </a:r>
          <a:endParaRPr lang="ja-JP" sz="1200" b="0" kern="5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xdr:col>
      <xdr:colOff>1262062</xdr:colOff>
      <xdr:row>2</xdr:row>
      <xdr:rowOff>47625</xdr:rowOff>
    </xdr:from>
    <xdr:to>
      <xdr:col>4</xdr:col>
      <xdr:colOff>261937</xdr:colOff>
      <xdr:row>3</xdr:row>
      <xdr:rowOff>103187</xdr:rowOff>
    </xdr:to>
    <xdr:cxnSp macro="">
      <xdr:nvCxnSpPr>
        <xdr:cNvPr id="7" name="直線コネクタ 13">
          <a:extLst>
            <a:ext uri="{FF2B5EF4-FFF2-40B4-BE49-F238E27FC236}">
              <a16:creationId xmlns:a16="http://schemas.microsoft.com/office/drawing/2014/main" id="{1C2A7A26-E266-480F-8A47-478E5D0D23E0}"/>
            </a:ext>
          </a:extLst>
        </xdr:cNvPr>
        <xdr:cNvCxnSpPr>
          <a:cxnSpLocks noChangeShapeType="1"/>
        </xdr:cNvCxnSpPr>
      </xdr:nvCxnSpPr>
      <xdr:spPr bwMode="auto">
        <a:xfrm flipH="1" flipV="1">
          <a:off x="2624137" y="695325"/>
          <a:ext cx="257175" cy="284162"/>
        </a:xfrm>
        <a:prstGeom prst="line">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246063</xdr:colOff>
      <xdr:row>1</xdr:row>
      <xdr:rowOff>87312</xdr:rowOff>
    </xdr:from>
    <xdr:to>
      <xdr:col>2</xdr:col>
      <xdr:colOff>393096</xdr:colOff>
      <xdr:row>2</xdr:row>
      <xdr:rowOff>42999</xdr:rowOff>
    </xdr:to>
    <xdr:sp macro="" textlink="">
      <xdr:nvSpPr>
        <xdr:cNvPr id="8" name="Text Box 6">
          <a:extLst>
            <a:ext uri="{FF2B5EF4-FFF2-40B4-BE49-F238E27FC236}">
              <a16:creationId xmlns:a16="http://schemas.microsoft.com/office/drawing/2014/main" id="{87F2BF35-9D9A-4702-81CE-A9A5437CE482}"/>
            </a:ext>
          </a:extLst>
        </xdr:cNvPr>
        <xdr:cNvSpPr txBox="1">
          <a:spLocks noChangeArrowheads="1"/>
        </xdr:cNvSpPr>
      </xdr:nvSpPr>
      <xdr:spPr bwMode="auto">
        <a:xfrm>
          <a:off x="246063" y="420687"/>
          <a:ext cx="1137633" cy="270012"/>
        </a:xfrm>
        <a:prstGeom prst="rect">
          <a:avLst/>
        </a:prstGeom>
        <a:solidFill>
          <a:srgbClr val="FFFFFF"/>
        </a:solidFill>
        <a:ln w="12700">
          <a:solidFill>
            <a:srgbClr val="FF0000"/>
          </a:solidFill>
          <a:miter lim="800000"/>
          <a:headEnd/>
          <a:tailEnd/>
        </a:ln>
      </xdr:spPr>
      <xdr:txBody>
        <a:bodyPr rot="0" vert="horz" wrap="square" lIns="0" tIns="8890" rIns="0" bIns="8890" anchor="ctr" anchorCtr="0" upright="1">
          <a:noAutofit/>
        </a:bodyPr>
        <a:lstStyle/>
        <a:p>
          <a:pPr algn="ctr">
            <a:spcAft>
              <a:spcPts val="0"/>
            </a:spcAft>
          </a:pPr>
          <a:r>
            <a:rPr lang="ja-JP" altLang="en-US" sz="800" b="0" kern="50">
              <a:solidFill>
                <a:srgbClr val="FF0000"/>
              </a:solidFill>
              <a:effectLst/>
              <a:latin typeface="Century" panose="02040604050505020304" pitchFamily="18" charset="0"/>
              <a:ea typeface="HG丸ｺﾞｼｯｸM-PRO" panose="020F0600000000000000" pitchFamily="50" charset="-128"/>
              <a:cs typeface="Times New Roman" panose="02020603050405020304" pitchFamily="18" charset="0"/>
            </a:rPr>
            <a:t>２枚目は４１～６０と</a:t>
          </a:r>
          <a:endParaRPr lang="en-US" altLang="ja-JP" sz="800" b="0" kern="50">
            <a:solidFill>
              <a:srgbClr val="FF0000"/>
            </a:solidFill>
            <a:effectLst/>
            <a:latin typeface="Century" panose="02040604050505020304" pitchFamily="18" charset="0"/>
            <a:ea typeface="HG丸ｺﾞｼｯｸM-PRO" panose="020F0600000000000000" pitchFamily="50" charset="-128"/>
            <a:cs typeface="Times New Roman" panose="02020603050405020304" pitchFamily="18" charset="0"/>
          </a:endParaRPr>
        </a:p>
        <a:p>
          <a:pPr algn="ctr">
            <a:spcAft>
              <a:spcPts val="0"/>
            </a:spcAft>
          </a:pPr>
          <a:r>
            <a:rPr lang="ja-JP" altLang="en-US" sz="800" b="0" kern="50">
              <a:solidFill>
                <a:srgbClr val="FF0000"/>
              </a:solidFill>
              <a:effectLst/>
              <a:latin typeface="Century" panose="02040604050505020304" pitchFamily="18" charset="0"/>
              <a:ea typeface="HG丸ｺﾞｼｯｸM-PRO" panose="020F0600000000000000" pitchFamily="50" charset="-128"/>
              <a:cs typeface="Times New Roman" panose="02020603050405020304" pitchFamily="18" charset="0"/>
            </a:rPr>
            <a:t>連番にしてください</a:t>
          </a:r>
          <a:endParaRPr lang="ja-JP" sz="1200" b="0" kern="5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301625</xdr:colOff>
      <xdr:row>2</xdr:row>
      <xdr:rowOff>55563</xdr:rowOff>
    </xdr:from>
    <xdr:to>
      <xdr:col>1</xdr:col>
      <xdr:colOff>173159</xdr:colOff>
      <xdr:row>3</xdr:row>
      <xdr:rowOff>95250</xdr:rowOff>
    </xdr:to>
    <xdr:cxnSp macro="">
      <xdr:nvCxnSpPr>
        <xdr:cNvPr id="9" name="AutoShape 5">
          <a:extLst>
            <a:ext uri="{FF2B5EF4-FFF2-40B4-BE49-F238E27FC236}">
              <a16:creationId xmlns:a16="http://schemas.microsoft.com/office/drawing/2014/main" id="{538702D3-A976-4970-B698-79FCFC1209D4}"/>
            </a:ext>
          </a:extLst>
        </xdr:cNvPr>
        <xdr:cNvCxnSpPr>
          <a:cxnSpLocks noChangeShapeType="1"/>
        </xdr:cNvCxnSpPr>
      </xdr:nvCxnSpPr>
      <xdr:spPr bwMode="auto">
        <a:xfrm flipV="1">
          <a:off x="301625" y="703263"/>
          <a:ext cx="385884" cy="268287"/>
        </a:xfrm>
        <a:prstGeom prst="straightConnector1">
          <a:avLst/>
        </a:prstGeom>
        <a:noFill/>
        <a:ln w="12700">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71436</xdr:colOff>
      <xdr:row>26</xdr:row>
      <xdr:rowOff>134936</xdr:rowOff>
    </xdr:from>
    <xdr:to>
      <xdr:col>5</xdr:col>
      <xdr:colOff>706438</xdr:colOff>
      <xdr:row>28</xdr:row>
      <xdr:rowOff>102610</xdr:rowOff>
    </xdr:to>
    <xdr:sp macro="" textlink="">
      <xdr:nvSpPr>
        <xdr:cNvPr id="10" name="Text Box 6">
          <a:extLst>
            <a:ext uri="{FF2B5EF4-FFF2-40B4-BE49-F238E27FC236}">
              <a16:creationId xmlns:a16="http://schemas.microsoft.com/office/drawing/2014/main" id="{750A490D-323A-4A39-94DB-B84A7B5313DC}"/>
            </a:ext>
          </a:extLst>
        </xdr:cNvPr>
        <xdr:cNvSpPr txBox="1">
          <a:spLocks noChangeArrowheads="1"/>
        </xdr:cNvSpPr>
      </xdr:nvSpPr>
      <xdr:spPr bwMode="auto">
        <a:xfrm>
          <a:off x="585786" y="7583486"/>
          <a:ext cx="3368677" cy="539174"/>
        </a:xfrm>
        <a:prstGeom prst="rect">
          <a:avLst/>
        </a:prstGeom>
        <a:solidFill>
          <a:srgbClr val="FFFFFF"/>
        </a:solidFill>
        <a:ln w="12700">
          <a:solidFill>
            <a:srgbClr val="FF0000"/>
          </a:solidFill>
          <a:miter lim="800000"/>
          <a:headEnd/>
          <a:tailEnd/>
        </a:ln>
      </xdr:spPr>
      <xdr:txBody>
        <a:bodyPr rot="0" vertOverflow="clip" horzOverflow="clip" vert="horz" wrap="square" lIns="36000" tIns="8890" rIns="0" bIns="8890" anchor="ctr" anchorCtr="0" upright="1">
          <a:noAutofit/>
        </a:bodyPr>
        <a:lstStyle/>
        <a:p>
          <a:pPr algn="l">
            <a:spcAft>
              <a:spcPts val="0"/>
            </a:spcAft>
          </a:pPr>
          <a:r>
            <a:rPr lang="ja-JP" altLang="en-US" sz="900" b="0" kern="50">
              <a:solidFill>
                <a:srgbClr val="FF0000"/>
              </a:solidFill>
              <a:effectLst/>
              <a:latin typeface="Century" panose="02040604050505020304" pitchFamily="18" charset="0"/>
              <a:ea typeface="HG丸ｺﾞｼｯｸM-PRO" panose="020F0600000000000000" pitchFamily="50" charset="-128"/>
              <a:cs typeface="Times New Roman" panose="02020603050405020304" pitchFamily="18" charset="0"/>
            </a:rPr>
            <a:t>この様式には宿泊しなかった参加者も含めて参加者全員を記載し、</a:t>
          </a:r>
          <a:endParaRPr lang="en-US" altLang="ja-JP" sz="900" b="0" kern="50">
            <a:solidFill>
              <a:srgbClr val="FF0000"/>
            </a:solidFill>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spcAft>
              <a:spcPts val="0"/>
            </a:spcAft>
          </a:pPr>
          <a:r>
            <a:rPr lang="ja-JP" altLang="en-US" sz="900" b="0" kern="50">
              <a:solidFill>
                <a:srgbClr val="FF0000"/>
              </a:solidFill>
              <a:effectLst/>
              <a:latin typeface="Century" panose="02040604050505020304" pitchFamily="18" charset="0"/>
              <a:ea typeface="HG丸ｺﾞｼｯｸM-PRO" panose="020F0600000000000000" pitchFamily="50" charset="-128"/>
              <a:cs typeface="Times New Roman" panose="02020603050405020304" pitchFamily="18" charset="0"/>
            </a:rPr>
            <a:t>人数が様式第５号「コンベンション開催助成金等実績報告書兼助成金交付請求書」の総参加者数と一致するようにしてください</a:t>
          </a:r>
          <a:endParaRPr lang="ja-JP" sz="1400" b="0" kern="5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52446-3ED0-4B45-850C-F5FE6196D1A6}">
  <sheetPr codeName="Sheet1">
    <tabColor rgb="FFFF0000"/>
    <pageSetUpPr fitToPage="1"/>
  </sheetPr>
  <dimension ref="A1:L53"/>
  <sheetViews>
    <sheetView showZeros="0" tabSelected="1" view="pageBreakPreview" zoomScaleNormal="100" zoomScaleSheetLayoutView="100" workbookViewId="0">
      <selection activeCell="I45" sqref="I45:J48"/>
    </sheetView>
  </sheetViews>
  <sheetFormatPr defaultRowHeight="13.5"/>
  <cols>
    <col min="1" max="1" width="21.625" style="1" customWidth="1"/>
    <col min="2" max="2" width="12.625" style="1" customWidth="1"/>
    <col min="3" max="4" width="8.625" style="1" customWidth="1"/>
    <col min="5" max="5" width="13.625" style="1" customWidth="1"/>
    <col min="6" max="6" width="18.625" style="1" customWidth="1"/>
    <col min="7" max="7" width="6.5" style="1" customWidth="1"/>
    <col min="8" max="8" width="6.875" style="1" customWidth="1"/>
    <col min="9" max="9" width="16.75" style="1" customWidth="1"/>
    <col min="10" max="10" width="10.625" style="1" customWidth="1"/>
    <col min="11" max="11" width="10.375" style="1" customWidth="1"/>
    <col min="12" max="12" width="9.875" style="1" customWidth="1"/>
    <col min="13" max="16384" width="9" style="1"/>
  </cols>
  <sheetData>
    <row r="1" spans="1:10" ht="30" customHeight="1">
      <c r="A1" s="2" t="s">
        <v>412</v>
      </c>
    </row>
    <row r="2" spans="1:10" ht="9.9499999999999993" customHeight="1">
      <c r="A2" s="2"/>
    </row>
    <row r="3" spans="1:10" ht="28.5" customHeight="1">
      <c r="A3" s="356" t="s">
        <v>31</v>
      </c>
      <c r="B3" s="356"/>
      <c r="C3" s="356"/>
      <c r="D3" s="356"/>
      <c r="E3" s="356"/>
      <c r="F3" s="356"/>
      <c r="G3" s="356"/>
      <c r="H3" s="356"/>
      <c r="I3" s="356"/>
      <c r="J3" s="356"/>
    </row>
    <row r="4" spans="1:10" ht="19.5" customHeight="1">
      <c r="A4" s="3"/>
    </row>
    <row r="5" spans="1:10" ht="19.5" customHeight="1">
      <c r="H5" s="4"/>
      <c r="I5" s="4"/>
      <c r="J5" s="151" t="s">
        <v>0</v>
      </c>
    </row>
    <row r="6" spans="1:10" ht="19.5" customHeight="1">
      <c r="A6" s="355" t="s">
        <v>1</v>
      </c>
      <c r="B6" s="355"/>
      <c r="C6" s="355"/>
      <c r="D6" s="355"/>
      <c r="E6" s="355"/>
      <c r="F6" s="2"/>
      <c r="G6" s="2"/>
    </row>
    <row r="7" spans="1:10" ht="20.25" customHeight="1">
      <c r="A7" s="3"/>
    </row>
    <row r="8" spans="1:10" ht="20.25" customHeight="1">
      <c r="D8" s="19" t="s">
        <v>2</v>
      </c>
      <c r="E8" s="19"/>
      <c r="F8" s="19"/>
      <c r="G8" s="2"/>
    </row>
    <row r="9" spans="1:10" ht="30" customHeight="1">
      <c r="C9" s="330" t="s">
        <v>343</v>
      </c>
      <c r="D9" s="331"/>
      <c r="E9" s="319"/>
      <c r="F9" s="320"/>
      <c r="G9" s="320"/>
      <c r="H9" s="320"/>
      <c r="I9" s="320"/>
      <c r="J9" s="321"/>
    </row>
    <row r="10" spans="1:10" ht="21" customHeight="1">
      <c r="C10" s="332" t="s">
        <v>3</v>
      </c>
      <c r="D10" s="333"/>
      <c r="E10" s="322" t="s">
        <v>4</v>
      </c>
      <c r="F10" s="323"/>
      <c r="G10" s="223"/>
      <c r="H10" s="223"/>
      <c r="I10" s="223"/>
      <c r="J10" s="224"/>
    </row>
    <row r="11" spans="1:10" ht="19.350000000000001" customHeight="1">
      <c r="C11" s="334"/>
      <c r="D11" s="335"/>
      <c r="E11" s="324"/>
      <c r="F11" s="325"/>
      <c r="G11" s="325"/>
      <c r="H11" s="325"/>
      <c r="I11" s="325"/>
      <c r="J11" s="326"/>
    </row>
    <row r="12" spans="1:10" ht="19.350000000000001" customHeight="1">
      <c r="C12" s="336"/>
      <c r="D12" s="337"/>
      <c r="E12" s="327"/>
      <c r="F12" s="328"/>
      <c r="G12" s="328"/>
      <c r="H12" s="328"/>
      <c r="I12" s="328"/>
      <c r="J12" s="329"/>
    </row>
    <row r="13" spans="1:10" ht="35.25" customHeight="1">
      <c r="C13" s="338" t="s">
        <v>363</v>
      </c>
      <c r="D13" s="339"/>
      <c r="E13" s="305"/>
      <c r="F13" s="306"/>
      <c r="G13" s="306"/>
      <c r="H13" s="306"/>
      <c r="I13" s="306"/>
      <c r="J13" s="307"/>
    </row>
    <row r="14" spans="1:10" ht="22.5" customHeight="1">
      <c r="C14" s="332" t="s">
        <v>365</v>
      </c>
      <c r="D14" s="333"/>
      <c r="E14" s="160" t="s">
        <v>313</v>
      </c>
      <c r="F14" s="315"/>
      <c r="G14" s="316"/>
      <c r="H14" s="316"/>
      <c r="I14" s="316"/>
      <c r="J14" s="317"/>
    </row>
    <row r="15" spans="1:10" ht="22.5" customHeight="1">
      <c r="C15" s="334"/>
      <c r="D15" s="335"/>
      <c r="E15" s="161" t="s">
        <v>314</v>
      </c>
      <c r="F15" s="311"/>
      <c r="G15" s="312"/>
      <c r="H15" s="312"/>
      <c r="I15" s="312"/>
      <c r="J15" s="313"/>
    </row>
    <row r="16" spans="1:10" ht="27" customHeight="1">
      <c r="C16" s="336"/>
      <c r="D16" s="337"/>
      <c r="E16" s="162" t="s">
        <v>345</v>
      </c>
      <c r="F16" s="314" t="s">
        <v>346</v>
      </c>
      <c r="G16" s="309"/>
      <c r="H16" s="309"/>
      <c r="I16" s="309"/>
      <c r="J16" s="310"/>
    </row>
    <row r="17" spans="1:10" ht="22.5" customHeight="1">
      <c r="C17" s="332" t="s">
        <v>366</v>
      </c>
      <c r="D17" s="333"/>
      <c r="E17" s="163" t="s">
        <v>313</v>
      </c>
      <c r="F17" s="315"/>
      <c r="G17" s="316"/>
      <c r="H17" s="316"/>
      <c r="I17" s="316"/>
      <c r="J17" s="317"/>
    </row>
    <row r="18" spans="1:10" ht="22.5" customHeight="1">
      <c r="B18" s="159"/>
      <c r="C18" s="334"/>
      <c r="D18" s="335"/>
      <c r="E18" s="225" t="s">
        <v>5</v>
      </c>
      <c r="F18" s="311"/>
      <c r="G18" s="312"/>
      <c r="H18" s="312"/>
      <c r="I18" s="312"/>
      <c r="J18" s="313"/>
    </row>
    <row r="19" spans="1:10" ht="22.5" customHeight="1">
      <c r="B19" s="159"/>
      <c r="C19" s="334"/>
      <c r="D19" s="335"/>
      <c r="E19" s="226" t="s">
        <v>394</v>
      </c>
      <c r="F19" s="318" t="s">
        <v>414</v>
      </c>
      <c r="G19" s="318"/>
      <c r="H19" s="318"/>
      <c r="I19" s="227"/>
      <c r="J19" s="228"/>
    </row>
    <row r="20" spans="1:10" ht="27" customHeight="1">
      <c r="B20" s="159"/>
      <c r="C20" s="334"/>
      <c r="D20" s="335"/>
      <c r="E20" s="305"/>
      <c r="F20" s="306"/>
      <c r="G20" s="306"/>
      <c r="H20" s="306"/>
      <c r="I20" s="306"/>
      <c r="J20" s="307"/>
    </row>
    <row r="21" spans="1:10" ht="27" customHeight="1">
      <c r="B21" s="159"/>
      <c r="C21" s="336"/>
      <c r="D21" s="337"/>
      <c r="E21" s="308" t="s">
        <v>375</v>
      </c>
      <c r="F21" s="309"/>
      <c r="G21" s="309"/>
      <c r="H21" s="309"/>
      <c r="I21" s="309"/>
      <c r="J21" s="310"/>
    </row>
    <row r="22" spans="1:10" ht="21.75" customHeight="1">
      <c r="A22" s="3"/>
    </row>
    <row r="23" spans="1:10" ht="62.25" customHeight="1">
      <c r="A23" s="365" t="s">
        <v>32</v>
      </c>
      <c r="B23" s="365"/>
      <c r="C23" s="365"/>
      <c r="D23" s="365"/>
      <c r="E23" s="365"/>
      <c r="F23" s="365"/>
      <c r="G23" s="365"/>
      <c r="H23" s="365"/>
      <c r="I23" s="365"/>
      <c r="J23" s="365"/>
    </row>
    <row r="24" spans="1:10" ht="33" customHeight="1">
      <c r="A24" s="155" t="s">
        <v>6</v>
      </c>
      <c r="B24" s="366"/>
      <c r="C24" s="366"/>
      <c r="D24" s="366"/>
      <c r="E24" s="366"/>
      <c r="F24" s="366"/>
      <c r="G24" s="366"/>
      <c r="H24" s="366"/>
      <c r="I24" s="366"/>
      <c r="J24" s="367"/>
    </row>
    <row r="25" spans="1:10" ht="33" customHeight="1">
      <c r="A25" s="156" t="s">
        <v>350</v>
      </c>
      <c r="B25" s="432" t="s">
        <v>7</v>
      </c>
      <c r="C25" s="433"/>
      <c r="D25" s="433"/>
      <c r="E25" s="433"/>
      <c r="F25" s="433"/>
      <c r="G25" s="433"/>
      <c r="H25" s="433"/>
      <c r="I25" s="433"/>
      <c r="J25" s="434"/>
    </row>
    <row r="26" spans="1:10" ht="20.100000000000001" customHeight="1">
      <c r="A26" s="368" t="s">
        <v>351</v>
      </c>
      <c r="B26" s="435" t="s">
        <v>8</v>
      </c>
      <c r="C26" s="436"/>
      <c r="D26" s="436"/>
      <c r="E26" s="436"/>
      <c r="F26" s="436"/>
      <c r="G26" s="436"/>
      <c r="H26" s="436"/>
      <c r="I26" s="436"/>
      <c r="J26" s="437"/>
    </row>
    <row r="27" spans="1:10" ht="21.95" customHeight="1">
      <c r="A27" s="368"/>
      <c r="B27" s="154" t="s">
        <v>356</v>
      </c>
      <c r="C27" s="444"/>
      <c r="D27" s="444"/>
      <c r="E27" s="444"/>
      <c r="F27" s="444"/>
      <c r="G27" s="444"/>
      <c r="H27" s="444"/>
      <c r="I27" s="444"/>
      <c r="J27" s="445"/>
    </row>
    <row r="28" spans="1:10" ht="21.95" customHeight="1">
      <c r="A28" s="368"/>
      <c r="B28" s="154" t="s">
        <v>358</v>
      </c>
      <c r="C28" s="446"/>
      <c r="D28" s="446"/>
      <c r="E28" s="446"/>
      <c r="F28" s="446"/>
      <c r="G28" s="446"/>
      <c r="H28" s="446"/>
      <c r="I28" s="446"/>
      <c r="J28" s="447"/>
    </row>
    <row r="29" spans="1:10" ht="21.95" customHeight="1">
      <c r="A29" s="157" t="s">
        <v>352</v>
      </c>
      <c r="B29" s="319" t="s">
        <v>410</v>
      </c>
      <c r="C29" s="320"/>
      <c r="D29" s="320"/>
      <c r="E29" s="320" t="s">
        <v>409</v>
      </c>
      <c r="F29" s="320"/>
      <c r="G29" s="320" t="s">
        <v>411</v>
      </c>
      <c r="H29" s="320"/>
      <c r="I29" s="320"/>
      <c r="J29" s="207"/>
    </row>
    <row r="30" spans="1:10" ht="21.95" customHeight="1">
      <c r="A30" s="153" t="s">
        <v>9</v>
      </c>
      <c r="B30" s="308"/>
      <c r="C30" s="309"/>
      <c r="D30" s="309"/>
      <c r="E30" s="309"/>
      <c r="F30" s="309"/>
      <c r="G30" s="309"/>
      <c r="H30" s="309"/>
      <c r="I30" s="309"/>
      <c r="J30" s="209"/>
    </row>
    <row r="31" spans="1:10" ht="30" customHeight="1">
      <c r="A31" s="369" t="s">
        <v>353</v>
      </c>
      <c r="B31" s="348" t="s">
        <v>10</v>
      </c>
      <c r="C31" s="349"/>
      <c r="D31" s="350"/>
      <c r="E31" s="372" t="s">
        <v>11</v>
      </c>
      <c r="F31" s="373"/>
      <c r="G31" s="373"/>
      <c r="H31" s="373"/>
      <c r="I31" s="5"/>
      <c r="J31" s="6" t="s">
        <v>12</v>
      </c>
    </row>
    <row r="32" spans="1:10" ht="30" customHeight="1" thickBot="1">
      <c r="A32" s="370"/>
      <c r="B32" s="351"/>
      <c r="C32" s="352"/>
      <c r="D32" s="222" t="s">
        <v>348</v>
      </c>
      <c r="E32" s="374" t="s">
        <v>349</v>
      </c>
      <c r="F32" s="375"/>
      <c r="G32" s="375"/>
      <c r="H32" s="375"/>
      <c r="I32" s="7"/>
      <c r="J32" s="8" t="s">
        <v>13</v>
      </c>
    </row>
    <row r="33" spans="1:12" ht="30" customHeight="1" thickTop="1">
      <c r="A33" s="371"/>
      <c r="B33" s="441" t="s">
        <v>413</v>
      </c>
      <c r="C33" s="442"/>
      <c r="D33" s="443"/>
      <c r="E33" s="376" t="s">
        <v>362</v>
      </c>
      <c r="F33" s="377"/>
      <c r="G33" s="377"/>
      <c r="H33" s="377"/>
      <c r="I33" s="9">
        <f>I31+I32</f>
        <v>0</v>
      </c>
      <c r="J33" s="10" t="s">
        <v>14</v>
      </c>
    </row>
    <row r="34" spans="1:12" ht="30" customHeight="1">
      <c r="A34" s="384" t="s">
        <v>354</v>
      </c>
      <c r="B34" s="438" t="s">
        <v>359</v>
      </c>
      <c r="C34" s="439"/>
      <c r="D34" s="440"/>
      <c r="E34" s="399" t="s">
        <v>15</v>
      </c>
      <c r="F34" s="400"/>
      <c r="G34" s="400"/>
      <c r="H34" s="400"/>
      <c r="I34" s="11">
        <f>④様式第5号添付2!F7</f>
        <v>0</v>
      </c>
      <c r="J34" s="12" t="s">
        <v>16</v>
      </c>
    </row>
    <row r="35" spans="1:12" ht="18.95" customHeight="1">
      <c r="A35" s="398"/>
      <c r="B35" s="342"/>
      <c r="C35" s="343"/>
      <c r="D35" s="353" t="s">
        <v>21</v>
      </c>
      <c r="E35" s="401" t="s">
        <v>18</v>
      </c>
      <c r="F35" s="402"/>
      <c r="G35" s="402"/>
      <c r="H35" s="402"/>
      <c r="I35" s="405">
        <f>④様式第5号添付2!F8+④様式第5号添付2!F9</f>
        <v>0</v>
      </c>
      <c r="J35" s="407" t="s">
        <v>19</v>
      </c>
      <c r="K35" s="409"/>
      <c r="L35" s="410"/>
    </row>
    <row r="36" spans="1:12" ht="18.95" customHeight="1">
      <c r="A36" s="398"/>
      <c r="B36" s="346"/>
      <c r="C36" s="347"/>
      <c r="D36" s="354"/>
      <c r="E36" s="403"/>
      <c r="F36" s="404"/>
      <c r="G36" s="404"/>
      <c r="H36" s="404"/>
      <c r="I36" s="406"/>
      <c r="J36" s="408"/>
      <c r="K36" s="409"/>
      <c r="L36" s="410"/>
    </row>
    <row r="37" spans="1:12" ht="24.95" customHeight="1">
      <c r="A37" s="398"/>
      <c r="B37" s="348" t="s">
        <v>364</v>
      </c>
      <c r="C37" s="349"/>
      <c r="D37" s="350"/>
      <c r="E37" s="399" t="s">
        <v>22</v>
      </c>
      <c r="F37" s="400"/>
      <c r="G37" s="400"/>
      <c r="H37" s="400"/>
      <c r="I37" s="11">
        <f>④様式第5号添付2!F14</f>
        <v>0</v>
      </c>
      <c r="J37" s="12" t="s">
        <v>23</v>
      </c>
    </row>
    <row r="38" spans="1:12" ht="18.95" customHeight="1">
      <c r="A38" s="398"/>
      <c r="B38" s="342"/>
      <c r="C38" s="343"/>
      <c r="D38" s="353" t="s">
        <v>347</v>
      </c>
      <c r="E38" s="401" t="s">
        <v>25</v>
      </c>
      <c r="F38" s="402"/>
      <c r="G38" s="402"/>
      <c r="H38" s="402"/>
      <c r="I38" s="405">
        <f>④様式第5号添付2!F15+④様式第5号添付2!F16</f>
        <v>0</v>
      </c>
      <c r="J38" s="407" t="s">
        <v>26</v>
      </c>
      <c r="K38" s="392"/>
      <c r="L38" s="393"/>
    </row>
    <row r="39" spans="1:12" ht="18.95" customHeight="1" thickBot="1">
      <c r="A39" s="398"/>
      <c r="B39" s="344"/>
      <c r="C39" s="345"/>
      <c r="D39" s="418"/>
      <c r="E39" s="411"/>
      <c r="F39" s="412"/>
      <c r="G39" s="412"/>
      <c r="H39" s="412"/>
      <c r="I39" s="413"/>
      <c r="J39" s="414"/>
      <c r="K39" s="392"/>
      <c r="L39" s="393"/>
    </row>
    <row r="40" spans="1:12" ht="30" customHeight="1" thickTop="1">
      <c r="A40" s="398"/>
      <c r="B40" s="415" t="s">
        <v>408</v>
      </c>
      <c r="C40" s="416"/>
      <c r="D40" s="417"/>
      <c r="E40" s="394" t="s">
        <v>360</v>
      </c>
      <c r="F40" s="395"/>
      <c r="G40" s="395"/>
      <c r="H40" s="395"/>
      <c r="I40" s="13">
        <f>SUM(I34,I37)</f>
        <v>0</v>
      </c>
      <c r="J40" s="14" t="s">
        <v>28</v>
      </c>
    </row>
    <row r="41" spans="1:12" ht="30" customHeight="1">
      <c r="A41" s="385"/>
      <c r="B41" s="340">
        <f>B35+B38</f>
        <v>0</v>
      </c>
      <c r="C41" s="341"/>
      <c r="D41" s="15" t="s">
        <v>29</v>
      </c>
      <c r="E41" s="396" t="s">
        <v>361</v>
      </c>
      <c r="F41" s="397"/>
      <c r="G41" s="397"/>
      <c r="H41" s="397"/>
      <c r="I41" s="16">
        <f>SUM(I35,I38)</f>
        <v>0</v>
      </c>
      <c r="J41" s="17" t="s">
        <v>30</v>
      </c>
    </row>
    <row r="42" spans="1:12" ht="27.95" customHeight="1">
      <c r="A42" s="384" t="s">
        <v>36</v>
      </c>
      <c r="B42" s="386">
        <f>②様式第5号別紙1!G48</f>
        <v>0</v>
      </c>
      <c r="C42" s="387"/>
      <c r="D42" s="388"/>
      <c r="E42" s="369" t="s">
        <v>355</v>
      </c>
      <c r="F42" s="419"/>
      <c r="G42" s="421">
        <f>③様式第5号添付1!B34</f>
        <v>0</v>
      </c>
      <c r="H42" s="421"/>
      <c r="I42" s="421"/>
      <c r="J42" s="422"/>
    </row>
    <row r="43" spans="1:12" ht="30.95" customHeight="1">
      <c r="A43" s="385"/>
      <c r="B43" s="378" t="s">
        <v>405</v>
      </c>
      <c r="C43" s="379"/>
      <c r="D43" s="380"/>
      <c r="E43" s="371"/>
      <c r="F43" s="420"/>
      <c r="G43" s="423" t="s">
        <v>357</v>
      </c>
      <c r="H43" s="423"/>
      <c r="I43" s="423"/>
      <c r="J43" s="423"/>
    </row>
    <row r="44" spans="1:12" ht="20.100000000000001" customHeight="1">
      <c r="A44" s="389" t="s">
        <v>379</v>
      </c>
      <c r="B44" s="429" t="s">
        <v>367</v>
      </c>
      <c r="C44" s="430"/>
      <c r="D44" s="430"/>
      <c r="E44" s="431"/>
      <c r="F44" s="427" t="s">
        <v>33</v>
      </c>
      <c r="G44" s="428"/>
      <c r="H44" s="18" t="s">
        <v>315</v>
      </c>
      <c r="I44" s="357" t="s">
        <v>344</v>
      </c>
      <c r="J44" s="358"/>
    </row>
    <row r="45" spans="1:12" ht="18" customHeight="1">
      <c r="A45" s="390"/>
      <c r="B45" s="359"/>
      <c r="C45" s="424"/>
      <c r="D45" s="424"/>
      <c r="E45" s="360"/>
      <c r="F45" s="424"/>
      <c r="G45" s="360" t="s">
        <v>34</v>
      </c>
      <c r="H45" s="381"/>
      <c r="I45" s="359"/>
      <c r="J45" s="360"/>
    </row>
    <row r="46" spans="1:12" ht="18" customHeight="1">
      <c r="A46" s="390"/>
      <c r="B46" s="361"/>
      <c r="C46" s="426"/>
      <c r="D46" s="426"/>
      <c r="E46" s="362"/>
      <c r="F46" s="425"/>
      <c r="G46" s="364"/>
      <c r="H46" s="382"/>
      <c r="I46" s="361"/>
      <c r="J46" s="362"/>
    </row>
    <row r="47" spans="1:12" ht="18" customHeight="1">
      <c r="A47" s="390"/>
      <c r="B47" s="361"/>
      <c r="C47" s="426"/>
      <c r="D47" s="426"/>
      <c r="E47" s="362"/>
      <c r="F47" s="424"/>
      <c r="G47" s="360" t="s">
        <v>35</v>
      </c>
      <c r="H47" s="382"/>
      <c r="I47" s="361"/>
      <c r="J47" s="362"/>
    </row>
    <row r="48" spans="1:12" ht="18" customHeight="1">
      <c r="A48" s="391"/>
      <c r="B48" s="363"/>
      <c r="C48" s="425"/>
      <c r="D48" s="425"/>
      <c r="E48" s="364"/>
      <c r="F48" s="425"/>
      <c r="G48" s="364"/>
      <c r="H48" s="383"/>
      <c r="I48" s="363"/>
      <c r="J48" s="364"/>
    </row>
    <row r="49" spans="1:8" ht="20.100000000000001" hidden="1" customHeight="1">
      <c r="A49" s="165" t="s">
        <v>37</v>
      </c>
      <c r="B49" s="165"/>
      <c r="C49" s="165"/>
      <c r="D49" s="165"/>
      <c r="E49" s="165"/>
      <c r="F49" s="165"/>
      <c r="G49" s="165"/>
      <c r="H49" s="165"/>
    </row>
    <row r="50" spans="1:8" ht="20.100000000000001" hidden="1" customHeight="1">
      <c r="A50" s="165" t="s">
        <v>38</v>
      </c>
      <c r="B50" s="165"/>
      <c r="C50" s="165"/>
      <c r="D50" s="165"/>
      <c r="E50" s="165"/>
      <c r="F50" s="165"/>
      <c r="G50" s="165"/>
      <c r="H50" s="165"/>
    </row>
    <row r="51" spans="1:8" ht="20.100000000000001" hidden="1" customHeight="1">
      <c r="A51" s="165" t="s">
        <v>374</v>
      </c>
      <c r="B51" s="165"/>
      <c r="C51" s="165"/>
      <c r="D51" s="165"/>
      <c r="E51" s="165"/>
      <c r="F51" s="165"/>
      <c r="G51" s="165"/>
      <c r="H51" s="165"/>
    </row>
    <row r="52" spans="1:8" ht="20.100000000000001" hidden="1" customHeight="1">
      <c r="A52" s="165" t="s">
        <v>376</v>
      </c>
      <c r="B52" s="165"/>
      <c r="C52" s="165"/>
      <c r="D52" s="165"/>
      <c r="E52" s="165"/>
      <c r="F52" s="165"/>
      <c r="G52" s="165"/>
      <c r="H52" s="165"/>
    </row>
    <row r="53" spans="1:8" ht="33.75" customHeight="1">
      <c r="A53" s="1" t="s">
        <v>380</v>
      </c>
    </row>
  </sheetData>
  <sheetProtection selectLockedCells="1"/>
  <protectedRanges>
    <protectedRange sqref="G29 I29:J30 E29 B29:C30 D30:H30" name="範囲4"/>
    <protectedRange sqref="G42 I42" name="範囲2"/>
    <protectedRange sqref="B42:D42" name="範囲1"/>
  </protectedRanges>
  <mergeCells count="74">
    <mergeCell ref="B25:J25"/>
    <mergeCell ref="B26:J26"/>
    <mergeCell ref="B34:D34"/>
    <mergeCell ref="B33:D33"/>
    <mergeCell ref="C27:J27"/>
    <mergeCell ref="C28:J28"/>
    <mergeCell ref="B29:D30"/>
    <mergeCell ref="E29:F30"/>
    <mergeCell ref="G29:I30"/>
    <mergeCell ref="E42:F43"/>
    <mergeCell ref="G42:J42"/>
    <mergeCell ref="G43:J43"/>
    <mergeCell ref="G45:G46"/>
    <mergeCell ref="G47:G48"/>
    <mergeCell ref="F45:F46"/>
    <mergeCell ref="F47:F48"/>
    <mergeCell ref="B45:E48"/>
    <mergeCell ref="F44:G44"/>
    <mergeCell ref="B44:E44"/>
    <mergeCell ref="K38:L39"/>
    <mergeCell ref="E40:H40"/>
    <mergeCell ref="E41:H41"/>
    <mergeCell ref="A34:A41"/>
    <mergeCell ref="E34:H34"/>
    <mergeCell ref="E35:H36"/>
    <mergeCell ref="I35:I36"/>
    <mergeCell ref="J35:J36"/>
    <mergeCell ref="K35:L36"/>
    <mergeCell ref="E37:H37"/>
    <mergeCell ref="E38:H39"/>
    <mergeCell ref="I38:I39"/>
    <mergeCell ref="J38:J39"/>
    <mergeCell ref="B37:D37"/>
    <mergeCell ref="B40:D40"/>
    <mergeCell ref="D38:D39"/>
    <mergeCell ref="A6:E6"/>
    <mergeCell ref="A3:J3"/>
    <mergeCell ref="I44:J44"/>
    <mergeCell ref="I45:J48"/>
    <mergeCell ref="A23:J23"/>
    <mergeCell ref="B24:J24"/>
    <mergeCell ref="A26:A28"/>
    <mergeCell ref="A31:A33"/>
    <mergeCell ref="E31:H31"/>
    <mergeCell ref="E32:H32"/>
    <mergeCell ref="E33:H33"/>
    <mergeCell ref="B43:D43"/>
    <mergeCell ref="H45:H48"/>
    <mergeCell ref="A42:A43"/>
    <mergeCell ref="B42:D42"/>
    <mergeCell ref="A44:A48"/>
    <mergeCell ref="B41:C41"/>
    <mergeCell ref="B38:C39"/>
    <mergeCell ref="B35:C36"/>
    <mergeCell ref="B31:D31"/>
    <mergeCell ref="B32:C32"/>
    <mergeCell ref="D35:D36"/>
    <mergeCell ref="C9:D9"/>
    <mergeCell ref="C10:D12"/>
    <mergeCell ref="C13:D13"/>
    <mergeCell ref="C14:D16"/>
    <mergeCell ref="C17:D21"/>
    <mergeCell ref="E9:J9"/>
    <mergeCell ref="E10:F10"/>
    <mergeCell ref="E11:J12"/>
    <mergeCell ref="E13:J13"/>
    <mergeCell ref="F14:J14"/>
    <mergeCell ref="E20:J20"/>
    <mergeCell ref="E21:J21"/>
    <mergeCell ref="F15:J15"/>
    <mergeCell ref="F16:J16"/>
    <mergeCell ref="F17:J17"/>
    <mergeCell ref="F18:J18"/>
    <mergeCell ref="F19:H19"/>
  </mergeCells>
  <phoneticPr fontId="2"/>
  <printOptions horizontalCentered="1" verticalCentered="1"/>
  <pageMargins left="0.19685039370078741" right="0.19685039370078741" top="0.19685039370078741" bottom="0.19685039370078741" header="0" footer="0"/>
  <pageSetup paperSize="9" scale="68" fitToWidth="0"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A79AA-4508-41EA-82D1-68ACCCE5B2A3}">
  <sheetPr codeName="Sheet9"/>
  <dimension ref="A1:F25"/>
  <sheetViews>
    <sheetView view="pageBreakPreview" zoomScaleNormal="100" zoomScaleSheetLayoutView="100" workbookViewId="0">
      <selection activeCell="F7" sqref="F7"/>
    </sheetView>
  </sheetViews>
  <sheetFormatPr defaultRowHeight="13.5"/>
  <cols>
    <col min="1" max="1" width="22.75" style="99" customWidth="1"/>
    <col min="2" max="5" width="13.75" style="99" customWidth="1"/>
    <col min="6" max="6" width="14.625" style="101" customWidth="1"/>
    <col min="7" max="256" width="9" style="101"/>
    <col min="257" max="257" width="18" style="101" customWidth="1"/>
    <col min="258" max="262" width="13.75" style="101" customWidth="1"/>
    <col min="263" max="512" width="9" style="101"/>
    <col min="513" max="513" width="18" style="101" customWidth="1"/>
    <col min="514" max="518" width="13.75" style="101" customWidth="1"/>
    <col min="519" max="768" width="9" style="101"/>
    <col min="769" max="769" width="18" style="101" customWidth="1"/>
    <col min="770" max="774" width="13.75" style="101" customWidth="1"/>
    <col min="775" max="1024" width="9" style="101"/>
    <col min="1025" max="1025" width="18" style="101" customWidth="1"/>
    <col min="1026" max="1030" width="13.75" style="101" customWidth="1"/>
    <col min="1031" max="1280" width="9" style="101"/>
    <col min="1281" max="1281" width="18" style="101" customWidth="1"/>
    <col min="1282" max="1286" width="13.75" style="101" customWidth="1"/>
    <col min="1287" max="1536" width="9" style="101"/>
    <col min="1537" max="1537" width="18" style="101" customWidth="1"/>
    <col min="1538" max="1542" width="13.75" style="101" customWidth="1"/>
    <col min="1543" max="1792" width="9" style="101"/>
    <col min="1793" max="1793" width="18" style="101" customWidth="1"/>
    <col min="1794" max="1798" width="13.75" style="101" customWidth="1"/>
    <col min="1799" max="2048" width="9" style="101"/>
    <col min="2049" max="2049" width="18" style="101" customWidth="1"/>
    <col min="2050" max="2054" width="13.75" style="101" customWidth="1"/>
    <col min="2055" max="2304" width="9" style="101"/>
    <col min="2305" max="2305" width="18" style="101" customWidth="1"/>
    <col min="2306" max="2310" width="13.75" style="101" customWidth="1"/>
    <col min="2311" max="2560" width="9" style="101"/>
    <col min="2561" max="2561" width="18" style="101" customWidth="1"/>
    <col min="2562" max="2566" width="13.75" style="101" customWidth="1"/>
    <col min="2567" max="2816" width="9" style="101"/>
    <col min="2817" max="2817" width="18" style="101" customWidth="1"/>
    <col min="2818" max="2822" width="13.75" style="101" customWidth="1"/>
    <col min="2823" max="3072" width="9" style="101"/>
    <col min="3073" max="3073" width="18" style="101" customWidth="1"/>
    <col min="3074" max="3078" width="13.75" style="101" customWidth="1"/>
    <col min="3079" max="3328" width="9" style="101"/>
    <col min="3329" max="3329" width="18" style="101" customWidth="1"/>
    <col min="3330" max="3334" width="13.75" style="101" customWidth="1"/>
    <col min="3335" max="3584" width="9" style="101"/>
    <col min="3585" max="3585" width="18" style="101" customWidth="1"/>
    <col min="3586" max="3590" width="13.75" style="101" customWidth="1"/>
    <col min="3591" max="3840" width="9" style="101"/>
    <col min="3841" max="3841" width="18" style="101" customWidth="1"/>
    <col min="3842" max="3846" width="13.75" style="101" customWidth="1"/>
    <col min="3847" max="4096" width="9" style="101"/>
    <col min="4097" max="4097" width="18" style="101" customWidth="1"/>
    <col min="4098" max="4102" width="13.75" style="101" customWidth="1"/>
    <col min="4103" max="4352" width="9" style="101"/>
    <col min="4353" max="4353" width="18" style="101" customWidth="1"/>
    <col min="4354" max="4358" width="13.75" style="101" customWidth="1"/>
    <col min="4359" max="4608" width="9" style="101"/>
    <col min="4609" max="4609" width="18" style="101" customWidth="1"/>
    <col min="4610" max="4614" width="13.75" style="101" customWidth="1"/>
    <col min="4615" max="4864" width="9" style="101"/>
    <col min="4865" max="4865" width="18" style="101" customWidth="1"/>
    <col min="4866" max="4870" width="13.75" style="101" customWidth="1"/>
    <col min="4871" max="5120" width="9" style="101"/>
    <col min="5121" max="5121" width="18" style="101" customWidth="1"/>
    <col min="5122" max="5126" width="13.75" style="101" customWidth="1"/>
    <col min="5127" max="5376" width="9" style="101"/>
    <col min="5377" max="5377" width="18" style="101" customWidth="1"/>
    <col min="5378" max="5382" width="13.75" style="101" customWidth="1"/>
    <col min="5383" max="5632" width="9" style="101"/>
    <col min="5633" max="5633" width="18" style="101" customWidth="1"/>
    <col min="5634" max="5638" width="13.75" style="101" customWidth="1"/>
    <col min="5639" max="5888" width="9" style="101"/>
    <col min="5889" max="5889" width="18" style="101" customWidth="1"/>
    <col min="5890" max="5894" width="13.75" style="101" customWidth="1"/>
    <col min="5895" max="6144" width="9" style="101"/>
    <col min="6145" max="6145" width="18" style="101" customWidth="1"/>
    <col min="6146" max="6150" width="13.75" style="101" customWidth="1"/>
    <col min="6151" max="6400" width="9" style="101"/>
    <col min="6401" max="6401" width="18" style="101" customWidth="1"/>
    <col min="6402" max="6406" width="13.75" style="101" customWidth="1"/>
    <col min="6407" max="6656" width="9" style="101"/>
    <col min="6657" max="6657" width="18" style="101" customWidth="1"/>
    <col min="6658" max="6662" width="13.75" style="101" customWidth="1"/>
    <col min="6663" max="6912" width="9" style="101"/>
    <col min="6913" max="6913" width="18" style="101" customWidth="1"/>
    <col min="6914" max="6918" width="13.75" style="101" customWidth="1"/>
    <col min="6919" max="7168" width="9" style="101"/>
    <col min="7169" max="7169" width="18" style="101" customWidth="1"/>
    <col min="7170" max="7174" width="13.75" style="101" customWidth="1"/>
    <col min="7175" max="7424" width="9" style="101"/>
    <col min="7425" max="7425" width="18" style="101" customWidth="1"/>
    <col min="7426" max="7430" width="13.75" style="101" customWidth="1"/>
    <col min="7431" max="7680" width="9" style="101"/>
    <col min="7681" max="7681" width="18" style="101" customWidth="1"/>
    <col min="7682" max="7686" width="13.75" style="101" customWidth="1"/>
    <col min="7687" max="7936" width="9" style="101"/>
    <col min="7937" max="7937" width="18" style="101" customWidth="1"/>
    <col min="7938" max="7942" width="13.75" style="101" customWidth="1"/>
    <col min="7943" max="8192" width="9" style="101"/>
    <col min="8193" max="8193" width="18" style="101" customWidth="1"/>
    <col min="8194" max="8198" width="13.75" style="101" customWidth="1"/>
    <col min="8199" max="8448" width="9" style="101"/>
    <col min="8449" max="8449" width="18" style="101" customWidth="1"/>
    <col min="8450" max="8454" width="13.75" style="101" customWidth="1"/>
    <col min="8455" max="8704" width="9" style="101"/>
    <col min="8705" max="8705" width="18" style="101" customWidth="1"/>
    <col min="8706" max="8710" width="13.75" style="101" customWidth="1"/>
    <col min="8711" max="8960" width="9" style="101"/>
    <col min="8961" max="8961" width="18" style="101" customWidth="1"/>
    <col min="8962" max="8966" width="13.75" style="101" customWidth="1"/>
    <col min="8967" max="9216" width="9" style="101"/>
    <col min="9217" max="9217" width="18" style="101" customWidth="1"/>
    <col min="9218" max="9222" width="13.75" style="101" customWidth="1"/>
    <col min="9223" max="9472" width="9" style="101"/>
    <col min="9473" max="9473" width="18" style="101" customWidth="1"/>
    <col min="9474" max="9478" width="13.75" style="101" customWidth="1"/>
    <col min="9479" max="9728" width="9" style="101"/>
    <col min="9729" max="9729" width="18" style="101" customWidth="1"/>
    <col min="9730" max="9734" width="13.75" style="101" customWidth="1"/>
    <col min="9735" max="9984" width="9" style="101"/>
    <col min="9985" max="9985" width="18" style="101" customWidth="1"/>
    <col min="9986" max="9990" width="13.75" style="101" customWidth="1"/>
    <col min="9991" max="10240" width="9" style="101"/>
    <col min="10241" max="10241" width="18" style="101" customWidth="1"/>
    <col min="10242" max="10246" width="13.75" style="101" customWidth="1"/>
    <col min="10247" max="10496" width="9" style="101"/>
    <col min="10497" max="10497" width="18" style="101" customWidth="1"/>
    <col min="10498" max="10502" width="13.75" style="101" customWidth="1"/>
    <col min="10503" max="10752" width="9" style="101"/>
    <col min="10753" max="10753" width="18" style="101" customWidth="1"/>
    <col min="10754" max="10758" width="13.75" style="101" customWidth="1"/>
    <col min="10759" max="11008" width="9" style="101"/>
    <col min="11009" max="11009" width="18" style="101" customWidth="1"/>
    <col min="11010" max="11014" width="13.75" style="101" customWidth="1"/>
    <col min="11015" max="11264" width="9" style="101"/>
    <col min="11265" max="11265" width="18" style="101" customWidth="1"/>
    <col min="11266" max="11270" width="13.75" style="101" customWidth="1"/>
    <col min="11271" max="11520" width="9" style="101"/>
    <col min="11521" max="11521" width="18" style="101" customWidth="1"/>
    <col min="11522" max="11526" width="13.75" style="101" customWidth="1"/>
    <col min="11527" max="11776" width="9" style="101"/>
    <col min="11777" max="11777" width="18" style="101" customWidth="1"/>
    <col min="11778" max="11782" width="13.75" style="101" customWidth="1"/>
    <col min="11783" max="12032" width="9" style="101"/>
    <col min="12033" max="12033" width="18" style="101" customWidth="1"/>
    <col min="12034" max="12038" width="13.75" style="101" customWidth="1"/>
    <col min="12039" max="12288" width="9" style="101"/>
    <col min="12289" max="12289" width="18" style="101" customWidth="1"/>
    <col min="12290" max="12294" width="13.75" style="101" customWidth="1"/>
    <col min="12295" max="12544" width="9" style="101"/>
    <col min="12545" max="12545" width="18" style="101" customWidth="1"/>
    <col min="12546" max="12550" width="13.75" style="101" customWidth="1"/>
    <col min="12551" max="12800" width="9" style="101"/>
    <col min="12801" max="12801" width="18" style="101" customWidth="1"/>
    <col min="12802" max="12806" width="13.75" style="101" customWidth="1"/>
    <col min="12807" max="13056" width="9" style="101"/>
    <col min="13057" max="13057" width="18" style="101" customWidth="1"/>
    <col min="13058" max="13062" width="13.75" style="101" customWidth="1"/>
    <col min="13063" max="13312" width="9" style="101"/>
    <col min="13313" max="13313" width="18" style="101" customWidth="1"/>
    <col min="13314" max="13318" width="13.75" style="101" customWidth="1"/>
    <col min="13319" max="13568" width="9" style="101"/>
    <col min="13569" max="13569" width="18" style="101" customWidth="1"/>
    <col min="13570" max="13574" width="13.75" style="101" customWidth="1"/>
    <col min="13575" max="13824" width="9" style="101"/>
    <col min="13825" max="13825" width="18" style="101" customWidth="1"/>
    <col min="13826" max="13830" width="13.75" style="101" customWidth="1"/>
    <col min="13831" max="14080" width="9" style="101"/>
    <col min="14081" max="14081" width="18" style="101" customWidth="1"/>
    <col min="14082" max="14086" width="13.75" style="101" customWidth="1"/>
    <col min="14087" max="14336" width="9" style="101"/>
    <col min="14337" max="14337" width="18" style="101" customWidth="1"/>
    <col min="14338" max="14342" width="13.75" style="101" customWidth="1"/>
    <col min="14343" max="14592" width="9" style="101"/>
    <col min="14593" max="14593" width="18" style="101" customWidth="1"/>
    <col min="14594" max="14598" width="13.75" style="101" customWidth="1"/>
    <col min="14599" max="14848" width="9" style="101"/>
    <col min="14849" max="14849" width="18" style="101" customWidth="1"/>
    <col min="14850" max="14854" width="13.75" style="101" customWidth="1"/>
    <col min="14855" max="15104" width="9" style="101"/>
    <col min="15105" max="15105" width="18" style="101" customWidth="1"/>
    <col min="15106" max="15110" width="13.75" style="101" customWidth="1"/>
    <col min="15111" max="15360" width="9" style="101"/>
    <col min="15361" max="15361" width="18" style="101" customWidth="1"/>
    <col min="15362" max="15366" width="13.75" style="101" customWidth="1"/>
    <col min="15367" max="15616" width="9" style="101"/>
    <col min="15617" max="15617" width="18" style="101" customWidth="1"/>
    <col min="15618" max="15622" width="13.75" style="101" customWidth="1"/>
    <col min="15623" max="15872" width="9" style="101"/>
    <col min="15873" max="15873" width="18" style="101" customWidth="1"/>
    <col min="15874" max="15878" width="13.75" style="101" customWidth="1"/>
    <col min="15879" max="16128" width="9" style="101"/>
    <col min="16129" max="16129" width="18" style="101" customWidth="1"/>
    <col min="16130" max="16134" width="13.75" style="101" customWidth="1"/>
    <col min="16135" max="16384" width="9" style="101"/>
  </cols>
  <sheetData>
    <row r="1" spans="1:6" s="97" customFormat="1" ht="30" customHeight="1">
      <c r="A1" s="214" t="s">
        <v>372</v>
      </c>
      <c r="B1" s="71"/>
      <c r="C1" s="71"/>
      <c r="D1" s="71"/>
      <c r="E1" s="71"/>
    </row>
    <row r="2" spans="1:6" s="97" customFormat="1" ht="24">
      <c r="A2" s="611" t="s">
        <v>299</v>
      </c>
      <c r="B2" s="611"/>
      <c r="C2" s="611"/>
      <c r="D2" s="611"/>
      <c r="E2" s="611"/>
      <c r="F2" s="611"/>
    </row>
    <row r="3" spans="1:6" s="97" customFormat="1">
      <c r="A3" s="98"/>
      <c r="B3" s="98"/>
      <c r="C3" s="98"/>
      <c r="D3" s="98"/>
      <c r="E3" s="98"/>
    </row>
    <row r="4" spans="1:6" s="97" customFormat="1" ht="23.25" customHeight="1">
      <c r="A4" s="102" t="s">
        <v>300</v>
      </c>
      <c r="B4" s="103"/>
      <c r="C4" s="103"/>
      <c r="D4" s="103"/>
      <c r="E4" s="103"/>
      <c r="F4" s="83" t="s">
        <v>301</v>
      </c>
    </row>
    <row r="5" spans="1:6" s="97" customFormat="1" ht="23.25" customHeight="1">
      <c r="A5" s="614"/>
      <c r="B5" s="614" t="s">
        <v>302</v>
      </c>
      <c r="C5" s="614"/>
      <c r="D5" s="614"/>
      <c r="E5" s="614"/>
      <c r="F5" s="614" t="s">
        <v>303</v>
      </c>
    </row>
    <row r="6" spans="1:6" s="34" customFormat="1" ht="30.75" customHeight="1">
      <c r="A6" s="614"/>
      <c r="B6" s="104" t="s">
        <v>308</v>
      </c>
      <c r="C6" s="104" t="s">
        <v>309</v>
      </c>
      <c r="D6" s="104" t="s">
        <v>397</v>
      </c>
      <c r="E6" s="104" t="s">
        <v>398</v>
      </c>
      <c r="F6" s="614"/>
    </row>
    <row r="7" spans="1:6" s="97" customFormat="1" ht="37.5" customHeight="1">
      <c r="A7" s="105" t="s">
        <v>304</v>
      </c>
      <c r="B7" s="106">
        <v>480</v>
      </c>
      <c r="C7" s="106">
        <v>480</v>
      </c>
      <c r="D7" s="106">
        <v>480</v>
      </c>
      <c r="E7" s="106"/>
      <c r="F7" s="246">
        <f>SUM(B7:E7)</f>
        <v>1440</v>
      </c>
    </row>
    <row r="8" spans="1:6" s="97" customFormat="1" ht="37.5" customHeight="1">
      <c r="A8" s="109" t="s">
        <v>311</v>
      </c>
      <c r="B8" s="110">
        <v>400</v>
      </c>
      <c r="C8" s="110">
        <v>400</v>
      </c>
      <c r="D8" s="110">
        <v>400</v>
      </c>
      <c r="E8" s="110"/>
      <c r="F8" s="247">
        <f>SUM(B8:E8)</f>
        <v>1200</v>
      </c>
    </row>
    <row r="9" spans="1:6" s="97" customFormat="1" ht="37.5" customHeight="1">
      <c r="A9" s="111" t="s">
        <v>399</v>
      </c>
      <c r="B9" s="112">
        <v>80</v>
      </c>
      <c r="C9" s="112">
        <v>80</v>
      </c>
      <c r="D9" s="112">
        <v>80</v>
      </c>
      <c r="E9" s="112"/>
      <c r="F9" s="112">
        <f>SUM(B9:E9)</f>
        <v>240</v>
      </c>
    </row>
    <row r="10" spans="1:6" ht="17.25">
      <c r="A10" s="107"/>
      <c r="B10" s="107"/>
      <c r="C10" s="107"/>
      <c r="D10" s="107"/>
      <c r="E10" s="107"/>
      <c r="F10" s="108"/>
    </row>
    <row r="11" spans="1:6" s="97" customFormat="1" ht="23.25" customHeight="1">
      <c r="A11" s="102" t="s">
        <v>305</v>
      </c>
      <c r="B11" s="103"/>
      <c r="C11" s="103"/>
      <c r="D11" s="103"/>
      <c r="E11" s="103"/>
      <c r="F11" s="83" t="s">
        <v>301</v>
      </c>
    </row>
    <row r="12" spans="1:6" s="97" customFormat="1" ht="23.25" customHeight="1">
      <c r="A12" s="614"/>
      <c r="B12" s="614" t="s">
        <v>302</v>
      </c>
      <c r="C12" s="614"/>
      <c r="D12" s="614"/>
      <c r="E12" s="614"/>
      <c r="F12" s="614" t="s">
        <v>303</v>
      </c>
    </row>
    <row r="13" spans="1:6" s="34" customFormat="1" ht="30.75" customHeight="1">
      <c r="A13" s="614"/>
      <c r="B13" s="104" t="s">
        <v>308</v>
      </c>
      <c r="C13" s="104" t="s">
        <v>309</v>
      </c>
      <c r="D13" s="104" t="s">
        <v>397</v>
      </c>
      <c r="E13" s="104" t="s">
        <v>398</v>
      </c>
      <c r="F13" s="614"/>
    </row>
    <row r="14" spans="1:6" s="97" customFormat="1" ht="37.5" customHeight="1">
      <c r="A14" s="105" t="s">
        <v>304</v>
      </c>
      <c r="B14" s="106">
        <v>20</v>
      </c>
      <c r="C14" s="106">
        <v>20</v>
      </c>
      <c r="D14" s="106">
        <v>20</v>
      </c>
      <c r="E14" s="106"/>
      <c r="F14" s="106">
        <f>SUM(B14:E14)</f>
        <v>60</v>
      </c>
    </row>
    <row r="15" spans="1:6" s="97" customFormat="1" ht="37.5" customHeight="1">
      <c r="A15" s="115" t="s">
        <v>310</v>
      </c>
      <c r="B15" s="116">
        <v>10</v>
      </c>
      <c r="C15" s="116">
        <v>10</v>
      </c>
      <c r="D15" s="116">
        <v>10</v>
      </c>
      <c r="E15" s="116"/>
      <c r="F15" s="116">
        <f>SUM(B15:E15)</f>
        <v>30</v>
      </c>
    </row>
    <row r="16" spans="1:6" s="97" customFormat="1" ht="37.5" customHeight="1">
      <c r="A16" s="113" t="s">
        <v>400</v>
      </c>
      <c r="B16" s="114">
        <v>10</v>
      </c>
      <c r="C16" s="114">
        <v>10</v>
      </c>
      <c r="D16" s="114">
        <v>10</v>
      </c>
      <c r="E16" s="114"/>
      <c r="F16" s="114">
        <f>SUM(B16:E16)</f>
        <v>30</v>
      </c>
    </row>
    <row r="17" spans="1:6" ht="17.25">
      <c r="A17" s="107"/>
      <c r="B17" s="107"/>
      <c r="C17" s="107"/>
      <c r="D17" s="107"/>
      <c r="E17" s="107"/>
      <c r="F17" s="108"/>
    </row>
    <row r="18" spans="1:6" s="99" customFormat="1" ht="18.75" customHeight="1">
      <c r="A18" s="102" t="s">
        <v>306</v>
      </c>
      <c r="B18" s="107"/>
      <c r="C18" s="107"/>
      <c r="D18" s="107"/>
      <c r="E18" s="107"/>
      <c r="F18" s="108"/>
    </row>
    <row r="19" spans="1:6" s="99" customFormat="1" ht="18.75" customHeight="1">
      <c r="A19" s="102" t="s">
        <v>307</v>
      </c>
      <c r="B19" s="107"/>
      <c r="C19" s="107"/>
      <c r="D19" s="107"/>
      <c r="E19" s="107"/>
      <c r="F19" s="108"/>
    </row>
    <row r="20" spans="1:6" s="99" customFormat="1" ht="11.25" customHeight="1">
      <c r="A20" s="102"/>
      <c r="B20" s="107"/>
      <c r="C20" s="107"/>
      <c r="D20" s="107"/>
      <c r="E20" s="107"/>
      <c r="F20" s="108"/>
    </row>
    <row r="21" spans="1:6" s="99" customFormat="1" ht="18.75" customHeight="1">
      <c r="A21" s="102" t="s">
        <v>298</v>
      </c>
      <c r="B21" s="107"/>
      <c r="C21" s="107"/>
      <c r="D21" s="107"/>
      <c r="E21" s="107"/>
      <c r="F21" s="108"/>
    </row>
    <row r="25" spans="1:6" s="99" customFormat="1">
      <c r="D25" s="100"/>
      <c r="F25" s="101"/>
    </row>
  </sheetData>
  <sheetProtection sheet="1" selectLockedCells="1"/>
  <mergeCells count="7">
    <mergeCell ref="A2:F2"/>
    <mergeCell ref="A5:A6"/>
    <mergeCell ref="B5:E5"/>
    <mergeCell ref="F5:F6"/>
    <mergeCell ref="A12:A13"/>
    <mergeCell ref="B12:E12"/>
    <mergeCell ref="F12:F13"/>
  </mergeCells>
  <phoneticPr fontId="2"/>
  <pageMargins left="0.98425196850393704" right="0" top="0.74803149606299213" bottom="0.86614173228346458" header="0.51181102362204722" footer="0.51181102362204722"/>
  <pageSetup paperSize="9" scale="91" firstPageNumber="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647F5-3791-4369-BF2D-6B770B6379AB}">
  <sheetPr>
    <tabColor rgb="FFFF0000"/>
    <pageSetUpPr fitToPage="1"/>
  </sheetPr>
  <dimension ref="A1:O32"/>
  <sheetViews>
    <sheetView view="pageBreakPreview" topLeftCell="A11" zoomScale="110" zoomScaleNormal="130" zoomScaleSheetLayoutView="110" workbookViewId="0">
      <selection activeCell="O31" sqref="O31"/>
    </sheetView>
  </sheetViews>
  <sheetFormatPr defaultRowHeight="13.5"/>
  <cols>
    <col min="1" max="1" width="6.75" style="179" bestFit="1" customWidth="1"/>
    <col min="2" max="2" width="6.25" style="180" customWidth="1"/>
    <col min="3" max="3" width="11.5" style="179" bestFit="1" customWidth="1"/>
    <col min="4" max="4" width="9.875" style="179" customWidth="1"/>
    <col min="5" max="5" width="8.25" style="179" bestFit="1" customWidth="1"/>
    <col min="6" max="7" width="10" style="179" customWidth="1"/>
    <col min="8" max="8" width="4.5" style="179" customWidth="1"/>
    <col min="9" max="9" width="6.75" style="179" bestFit="1" customWidth="1"/>
    <col min="10" max="10" width="6.25" style="180" customWidth="1"/>
    <col min="11" max="11" width="11.5" style="179" bestFit="1" customWidth="1"/>
    <col min="12" max="12" width="9.875" style="179" customWidth="1"/>
    <col min="13" max="15" width="10" style="179" customWidth="1"/>
    <col min="16" max="257" width="9" style="179"/>
    <col min="258" max="258" width="6.75" style="179" bestFit="1" customWidth="1"/>
    <col min="259" max="259" width="6.25" style="179" customWidth="1"/>
    <col min="260" max="260" width="16.875" style="179" bestFit="1" customWidth="1"/>
    <col min="261" max="261" width="17.5" style="179" customWidth="1"/>
    <col min="262" max="262" width="8.25" style="179" bestFit="1" customWidth="1"/>
    <col min="263" max="263" width="6.625" style="179" bestFit="1" customWidth="1"/>
    <col min="264" max="264" width="4.5" style="179" customWidth="1"/>
    <col min="265" max="265" width="6.75" style="179" bestFit="1" customWidth="1"/>
    <col min="266" max="266" width="6.25" style="179" customWidth="1"/>
    <col min="267" max="267" width="16.875" style="179" bestFit="1" customWidth="1"/>
    <col min="268" max="268" width="17.5" style="179" customWidth="1"/>
    <col min="269" max="269" width="8.25" style="179" customWidth="1"/>
    <col min="270" max="270" width="6.625" style="179" customWidth="1"/>
    <col min="271" max="513" width="9" style="179"/>
    <col min="514" max="514" width="6.75" style="179" bestFit="1" customWidth="1"/>
    <col min="515" max="515" width="6.25" style="179" customWidth="1"/>
    <col min="516" max="516" width="16.875" style="179" bestFit="1" customWidth="1"/>
    <col min="517" max="517" width="17.5" style="179" customWidth="1"/>
    <col min="518" max="518" width="8.25" style="179" bestFit="1" customWidth="1"/>
    <col min="519" max="519" width="6.625" style="179" bestFit="1" customWidth="1"/>
    <col min="520" max="520" width="4.5" style="179" customWidth="1"/>
    <col min="521" max="521" width="6.75" style="179" bestFit="1" customWidth="1"/>
    <col min="522" max="522" width="6.25" style="179" customWidth="1"/>
    <col min="523" max="523" width="16.875" style="179" bestFit="1" customWidth="1"/>
    <col min="524" max="524" width="17.5" style="179" customWidth="1"/>
    <col min="525" max="525" width="8.25" style="179" customWidth="1"/>
    <col min="526" max="526" width="6.625" style="179" customWidth="1"/>
    <col min="527" max="769" width="9" style="179"/>
    <col min="770" max="770" width="6.75" style="179" bestFit="1" customWidth="1"/>
    <col min="771" max="771" width="6.25" style="179" customWidth="1"/>
    <col min="772" max="772" width="16.875" style="179" bestFit="1" customWidth="1"/>
    <col min="773" max="773" width="17.5" style="179" customWidth="1"/>
    <col min="774" max="774" width="8.25" style="179" bestFit="1" customWidth="1"/>
    <col min="775" max="775" width="6.625" style="179" bestFit="1" customWidth="1"/>
    <col min="776" max="776" width="4.5" style="179" customWidth="1"/>
    <col min="777" max="777" width="6.75" style="179" bestFit="1" customWidth="1"/>
    <col min="778" max="778" width="6.25" style="179" customWidth="1"/>
    <col min="779" max="779" width="16.875" style="179" bestFit="1" customWidth="1"/>
    <col min="780" max="780" width="17.5" style="179" customWidth="1"/>
    <col min="781" max="781" width="8.25" style="179" customWidth="1"/>
    <col min="782" max="782" width="6.625" style="179" customWidth="1"/>
    <col min="783" max="1025" width="9" style="179"/>
    <col min="1026" max="1026" width="6.75" style="179" bestFit="1" customWidth="1"/>
    <col min="1027" max="1027" width="6.25" style="179" customWidth="1"/>
    <col min="1028" max="1028" width="16.875" style="179" bestFit="1" customWidth="1"/>
    <col min="1029" max="1029" width="17.5" style="179" customWidth="1"/>
    <col min="1030" max="1030" width="8.25" style="179" bestFit="1" customWidth="1"/>
    <col min="1031" max="1031" width="6.625" style="179" bestFit="1" customWidth="1"/>
    <col min="1032" max="1032" width="4.5" style="179" customWidth="1"/>
    <col min="1033" max="1033" width="6.75" style="179" bestFit="1" customWidth="1"/>
    <col min="1034" max="1034" width="6.25" style="179" customWidth="1"/>
    <col min="1035" max="1035" width="16.875" style="179" bestFit="1" customWidth="1"/>
    <col min="1036" max="1036" width="17.5" style="179" customWidth="1"/>
    <col min="1037" max="1037" width="8.25" style="179" customWidth="1"/>
    <col min="1038" max="1038" width="6.625" style="179" customWidth="1"/>
    <col min="1039" max="1281" width="9" style="179"/>
    <col min="1282" max="1282" width="6.75" style="179" bestFit="1" customWidth="1"/>
    <col min="1283" max="1283" width="6.25" style="179" customWidth="1"/>
    <col min="1284" max="1284" width="16.875" style="179" bestFit="1" customWidth="1"/>
    <col min="1285" max="1285" width="17.5" style="179" customWidth="1"/>
    <col min="1286" max="1286" width="8.25" style="179" bestFit="1" customWidth="1"/>
    <col min="1287" max="1287" width="6.625" style="179" bestFit="1" customWidth="1"/>
    <col min="1288" max="1288" width="4.5" style="179" customWidth="1"/>
    <col min="1289" max="1289" width="6.75" style="179" bestFit="1" customWidth="1"/>
    <col min="1290" max="1290" width="6.25" style="179" customWidth="1"/>
    <col min="1291" max="1291" width="16.875" style="179" bestFit="1" customWidth="1"/>
    <col min="1292" max="1292" width="17.5" style="179" customWidth="1"/>
    <col min="1293" max="1293" width="8.25" style="179" customWidth="1"/>
    <col min="1294" max="1294" width="6.625" style="179" customWidth="1"/>
    <col min="1295" max="1537" width="9" style="179"/>
    <col min="1538" max="1538" width="6.75" style="179" bestFit="1" customWidth="1"/>
    <col min="1539" max="1539" width="6.25" style="179" customWidth="1"/>
    <col min="1540" max="1540" width="16.875" style="179" bestFit="1" customWidth="1"/>
    <col min="1541" max="1541" width="17.5" style="179" customWidth="1"/>
    <col min="1542" max="1542" width="8.25" style="179" bestFit="1" customWidth="1"/>
    <col min="1543" max="1543" width="6.625" style="179" bestFit="1" customWidth="1"/>
    <col min="1544" max="1544" width="4.5" style="179" customWidth="1"/>
    <col min="1545" max="1545" width="6.75" style="179" bestFit="1" customWidth="1"/>
    <col min="1546" max="1546" width="6.25" style="179" customWidth="1"/>
    <col min="1547" max="1547" width="16.875" style="179" bestFit="1" customWidth="1"/>
    <col min="1548" max="1548" width="17.5" style="179" customWidth="1"/>
    <col min="1549" max="1549" width="8.25" style="179" customWidth="1"/>
    <col min="1550" max="1550" width="6.625" style="179" customWidth="1"/>
    <col min="1551" max="1793" width="9" style="179"/>
    <col min="1794" max="1794" width="6.75" style="179" bestFit="1" customWidth="1"/>
    <col min="1795" max="1795" width="6.25" style="179" customWidth="1"/>
    <col min="1796" max="1796" width="16.875" style="179" bestFit="1" customWidth="1"/>
    <col min="1797" max="1797" width="17.5" style="179" customWidth="1"/>
    <col min="1798" max="1798" width="8.25" style="179" bestFit="1" customWidth="1"/>
    <col min="1799" max="1799" width="6.625" style="179" bestFit="1" customWidth="1"/>
    <col min="1800" max="1800" width="4.5" style="179" customWidth="1"/>
    <col min="1801" max="1801" width="6.75" style="179" bestFit="1" customWidth="1"/>
    <col min="1802" max="1802" width="6.25" style="179" customWidth="1"/>
    <col min="1803" max="1803" width="16.875" style="179" bestFit="1" customWidth="1"/>
    <col min="1804" max="1804" width="17.5" style="179" customWidth="1"/>
    <col min="1805" max="1805" width="8.25" style="179" customWidth="1"/>
    <col min="1806" max="1806" width="6.625" style="179" customWidth="1"/>
    <col min="1807" max="2049" width="9" style="179"/>
    <col min="2050" max="2050" width="6.75" style="179" bestFit="1" customWidth="1"/>
    <col min="2051" max="2051" width="6.25" style="179" customWidth="1"/>
    <col min="2052" max="2052" width="16.875" style="179" bestFit="1" customWidth="1"/>
    <col min="2053" max="2053" width="17.5" style="179" customWidth="1"/>
    <col min="2054" max="2054" width="8.25" style="179" bestFit="1" customWidth="1"/>
    <col min="2055" max="2055" width="6.625" style="179" bestFit="1" customWidth="1"/>
    <col min="2056" max="2056" width="4.5" style="179" customWidth="1"/>
    <col min="2057" max="2057" width="6.75" style="179" bestFit="1" customWidth="1"/>
    <col min="2058" max="2058" width="6.25" style="179" customWidth="1"/>
    <col min="2059" max="2059" width="16.875" style="179" bestFit="1" customWidth="1"/>
    <col min="2060" max="2060" width="17.5" style="179" customWidth="1"/>
    <col min="2061" max="2061" width="8.25" style="179" customWidth="1"/>
    <col min="2062" max="2062" width="6.625" style="179" customWidth="1"/>
    <col min="2063" max="2305" width="9" style="179"/>
    <col min="2306" max="2306" width="6.75" style="179" bestFit="1" customWidth="1"/>
    <col min="2307" max="2307" width="6.25" style="179" customWidth="1"/>
    <col min="2308" max="2308" width="16.875" style="179" bestFit="1" customWidth="1"/>
    <col min="2309" max="2309" width="17.5" style="179" customWidth="1"/>
    <col min="2310" max="2310" width="8.25" style="179" bestFit="1" customWidth="1"/>
    <col min="2311" max="2311" width="6.625" style="179" bestFit="1" customWidth="1"/>
    <col min="2312" max="2312" width="4.5" style="179" customWidth="1"/>
    <col min="2313" max="2313" width="6.75" style="179" bestFit="1" customWidth="1"/>
    <col min="2314" max="2314" width="6.25" style="179" customWidth="1"/>
    <col min="2315" max="2315" width="16.875" style="179" bestFit="1" customWidth="1"/>
    <col min="2316" max="2316" width="17.5" style="179" customWidth="1"/>
    <col min="2317" max="2317" width="8.25" style="179" customWidth="1"/>
    <col min="2318" max="2318" width="6.625" style="179" customWidth="1"/>
    <col min="2319" max="2561" width="9" style="179"/>
    <col min="2562" max="2562" width="6.75" style="179" bestFit="1" customWidth="1"/>
    <col min="2563" max="2563" width="6.25" style="179" customWidth="1"/>
    <col min="2564" max="2564" width="16.875" style="179" bestFit="1" customWidth="1"/>
    <col min="2565" max="2565" width="17.5" style="179" customWidth="1"/>
    <col min="2566" max="2566" width="8.25" style="179" bestFit="1" customWidth="1"/>
    <col min="2567" max="2567" width="6.625" style="179" bestFit="1" customWidth="1"/>
    <col min="2568" max="2568" width="4.5" style="179" customWidth="1"/>
    <col min="2569" max="2569" width="6.75" style="179" bestFit="1" customWidth="1"/>
    <col min="2570" max="2570" width="6.25" style="179" customWidth="1"/>
    <col min="2571" max="2571" width="16.875" style="179" bestFit="1" customWidth="1"/>
    <col min="2572" max="2572" width="17.5" style="179" customWidth="1"/>
    <col min="2573" max="2573" width="8.25" style="179" customWidth="1"/>
    <col min="2574" max="2574" width="6.625" style="179" customWidth="1"/>
    <col min="2575" max="2817" width="9" style="179"/>
    <col min="2818" max="2818" width="6.75" style="179" bestFit="1" customWidth="1"/>
    <col min="2819" max="2819" width="6.25" style="179" customWidth="1"/>
    <col min="2820" max="2820" width="16.875" style="179" bestFit="1" customWidth="1"/>
    <col min="2821" max="2821" width="17.5" style="179" customWidth="1"/>
    <col min="2822" max="2822" width="8.25" style="179" bestFit="1" customWidth="1"/>
    <col min="2823" max="2823" width="6.625" style="179" bestFit="1" customWidth="1"/>
    <col min="2824" max="2824" width="4.5" style="179" customWidth="1"/>
    <col min="2825" max="2825" width="6.75" style="179" bestFit="1" customWidth="1"/>
    <col min="2826" max="2826" width="6.25" style="179" customWidth="1"/>
    <col min="2827" max="2827" width="16.875" style="179" bestFit="1" customWidth="1"/>
    <col min="2828" max="2828" width="17.5" style="179" customWidth="1"/>
    <col min="2829" max="2829" width="8.25" style="179" customWidth="1"/>
    <col min="2830" max="2830" width="6.625" style="179" customWidth="1"/>
    <col min="2831" max="3073" width="9" style="179"/>
    <col min="3074" max="3074" width="6.75" style="179" bestFit="1" customWidth="1"/>
    <col min="3075" max="3075" width="6.25" style="179" customWidth="1"/>
    <col min="3076" max="3076" width="16.875" style="179" bestFit="1" customWidth="1"/>
    <col min="3077" max="3077" width="17.5" style="179" customWidth="1"/>
    <col min="3078" max="3078" width="8.25" style="179" bestFit="1" customWidth="1"/>
    <col min="3079" max="3079" width="6.625" style="179" bestFit="1" customWidth="1"/>
    <col min="3080" max="3080" width="4.5" style="179" customWidth="1"/>
    <col min="3081" max="3081" width="6.75" style="179" bestFit="1" customWidth="1"/>
    <col min="3082" max="3082" width="6.25" style="179" customWidth="1"/>
    <col min="3083" max="3083" width="16.875" style="179" bestFit="1" customWidth="1"/>
    <col min="3084" max="3084" width="17.5" style="179" customWidth="1"/>
    <col min="3085" max="3085" width="8.25" style="179" customWidth="1"/>
    <col min="3086" max="3086" width="6.625" style="179" customWidth="1"/>
    <col min="3087" max="3329" width="9" style="179"/>
    <col min="3330" max="3330" width="6.75" style="179" bestFit="1" customWidth="1"/>
    <col min="3331" max="3331" width="6.25" style="179" customWidth="1"/>
    <col min="3332" max="3332" width="16.875" style="179" bestFit="1" customWidth="1"/>
    <col min="3333" max="3333" width="17.5" style="179" customWidth="1"/>
    <col min="3334" max="3334" width="8.25" style="179" bestFit="1" customWidth="1"/>
    <col min="3335" max="3335" width="6.625" style="179" bestFit="1" customWidth="1"/>
    <col min="3336" max="3336" width="4.5" style="179" customWidth="1"/>
    <col min="3337" max="3337" width="6.75" style="179" bestFit="1" customWidth="1"/>
    <col min="3338" max="3338" width="6.25" style="179" customWidth="1"/>
    <col min="3339" max="3339" width="16.875" style="179" bestFit="1" customWidth="1"/>
    <col min="3340" max="3340" width="17.5" style="179" customWidth="1"/>
    <col min="3341" max="3341" width="8.25" style="179" customWidth="1"/>
    <col min="3342" max="3342" width="6.625" style="179" customWidth="1"/>
    <col min="3343" max="3585" width="9" style="179"/>
    <col min="3586" max="3586" width="6.75" style="179" bestFit="1" customWidth="1"/>
    <col min="3587" max="3587" width="6.25" style="179" customWidth="1"/>
    <col min="3588" max="3588" width="16.875" style="179" bestFit="1" customWidth="1"/>
    <col min="3589" max="3589" width="17.5" style="179" customWidth="1"/>
    <col min="3590" max="3590" width="8.25" style="179" bestFit="1" customWidth="1"/>
    <col min="3591" max="3591" width="6.625" style="179" bestFit="1" customWidth="1"/>
    <col min="3592" max="3592" width="4.5" style="179" customWidth="1"/>
    <col min="3593" max="3593" width="6.75" style="179" bestFit="1" customWidth="1"/>
    <col min="3594" max="3594" width="6.25" style="179" customWidth="1"/>
    <col min="3595" max="3595" width="16.875" style="179" bestFit="1" customWidth="1"/>
    <col min="3596" max="3596" width="17.5" style="179" customWidth="1"/>
    <col min="3597" max="3597" width="8.25" style="179" customWidth="1"/>
    <col min="3598" max="3598" width="6.625" style="179" customWidth="1"/>
    <col min="3599" max="3841" width="9" style="179"/>
    <col min="3842" max="3842" width="6.75" style="179" bestFit="1" customWidth="1"/>
    <col min="3843" max="3843" width="6.25" style="179" customWidth="1"/>
    <col min="3844" max="3844" width="16.875" style="179" bestFit="1" customWidth="1"/>
    <col min="3845" max="3845" width="17.5" style="179" customWidth="1"/>
    <col min="3846" max="3846" width="8.25" style="179" bestFit="1" customWidth="1"/>
    <col min="3847" max="3847" width="6.625" style="179" bestFit="1" customWidth="1"/>
    <col min="3848" max="3848" width="4.5" style="179" customWidth="1"/>
    <col min="3849" max="3849" width="6.75" style="179" bestFit="1" customWidth="1"/>
    <col min="3850" max="3850" width="6.25" style="179" customWidth="1"/>
    <col min="3851" max="3851" width="16.875" style="179" bestFit="1" customWidth="1"/>
    <col min="3852" max="3852" width="17.5" style="179" customWidth="1"/>
    <col min="3853" max="3853" width="8.25" style="179" customWidth="1"/>
    <col min="3854" max="3854" width="6.625" style="179" customWidth="1"/>
    <col min="3855" max="4097" width="9" style="179"/>
    <col min="4098" max="4098" width="6.75" style="179" bestFit="1" customWidth="1"/>
    <col min="4099" max="4099" width="6.25" style="179" customWidth="1"/>
    <col min="4100" max="4100" width="16.875" style="179" bestFit="1" customWidth="1"/>
    <col min="4101" max="4101" width="17.5" style="179" customWidth="1"/>
    <col min="4102" max="4102" width="8.25" style="179" bestFit="1" customWidth="1"/>
    <col min="4103" max="4103" width="6.625" style="179" bestFit="1" customWidth="1"/>
    <col min="4104" max="4104" width="4.5" style="179" customWidth="1"/>
    <col min="4105" max="4105" width="6.75" style="179" bestFit="1" customWidth="1"/>
    <col min="4106" max="4106" width="6.25" style="179" customWidth="1"/>
    <col min="4107" max="4107" width="16.875" style="179" bestFit="1" customWidth="1"/>
    <col min="4108" max="4108" width="17.5" style="179" customWidth="1"/>
    <col min="4109" max="4109" width="8.25" style="179" customWidth="1"/>
    <col min="4110" max="4110" width="6.625" style="179" customWidth="1"/>
    <col min="4111" max="4353" width="9" style="179"/>
    <col min="4354" max="4354" width="6.75" style="179" bestFit="1" customWidth="1"/>
    <col min="4355" max="4355" width="6.25" style="179" customWidth="1"/>
    <col min="4356" max="4356" width="16.875" style="179" bestFit="1" customWidth="1"/>
    <col min="4357" max="4357" width="17.5" style="179" customWidth="1"/>
    <col min="4358" max="4358" width="8.25" style="179" bestFit="1" customWidth="1"/>
    <col min="4359" max="4359" width="6.625" style="179" bestFit="1" customWidth="1"/>
    <col min="4360" max="4360" width="4.5" style="179" customWidth="1"/>
    <col min="4361" max="4361" width="6.75" style="179" bestFit="1" customWidth="1"/>
    <col min="4362" max="4362" width="6.25" style="179" customWidth="1"/>
    <col min="4363" max="4363" width="16.875" style="179" bestFit="1" customWidth="1"/>
    <col min="4364" max="4364" width="17.5" style="179" customWidth="1"/>
    <col min="4365" max="4365" width="8.25" style="179" customWidth="1"/>
    <col min="4366" max="4366" width="6.625" style="179" customWidth="1"/>
    <col min="4367" max="4609" width="9" style="179"/>
    <col min="4610" max="4610" width="6.75" style="179" bestFit="1" customWidth="1"/>
    <col min="4611" max="4611" width="6.25" style="179" customWidth="1"/>
    <col min="4612" max="4612" width="16.875" style="179" bestFit="1" customWidth="1"/>
    <col min="4613" max="4613" width="17.5" style="179" customWidth="1"/>
    <col min="4614" max="4614" width="8.25" style="179" bestFit="1" customWidth="1"/>
    <col min="4615" max="4615" width="6.625" style="179" bestFit="1" customWidth="1"/>
    <col min="4616" max="4616" width="4.5" style="179" customWidth="1"/>
    <col min="4617" max="4617" width="6.75" style="179" bestFit="1" customWidth="1"/>
    <col min="4618" max="4618" width="6.25" style="179" customWidth="1"/>
    <col min="4619" max="4619" width="16.875" style="179" bestFit="1" customWidth="1"/>
    <col min="4620" max="4620" width="17.5" style="179" customWidth="1"/>
    <col min="4621" max="4621" width="8.25" style="179" customWidth="1"/>
    <col min="4622" max="4622" width="6.625" style="179" customWidth="1"/>
    <col min="4623" max="4865" width="9" style="179"/>
    <col min="4866" max="4866" width="6.75" style="179" bestFit="1" customWidth="1"/>
    <col min="4867" max="4867" width="6.25" style="179" customWidth="1"/>
    <col min="4868" max="4868" width="16.875" style="179" bestFit="1" customWidth="1"/>
    <col min="4869" max="4869" width="17.5" style="179" customWidth="1"/>
    <col min="4870" max="4870" width="8.25" style="179" bestFit="1" customWidth="1"/>
    <col min="4871" max="4871" width="6.625" style="179" bestFit="1" customWidth="1"/>
    <col min="4872" max="4872" width="4.5" style="179" customWidth="1"/>
    <col min="4873" max="4873" width="6.75" style="179" bestFit="1" customWidth="1"/>
    <col min="4874" max="4874" width="6.25" style="179" customWidth="1"/>
    <col min="4875" max="4875" width="16.875" style="179" bestFit="1" customWidth="1"/>
    <col min="4876" max="4876" width="17.5" style="179" customWidth="1"/>
    <col min="4877" max="4877" width="8.25" style="179" customWidth="1"/>
    <col min="4878" max="4878" width="6.625" style="179" customWidth="1"/>
    <col min="4879" max="5121" width="9" style="179"/>
    <col min="5122" max="5122" width="6.75" style="179" bestFit="1" customWidth="1"/>
    <col min="5123" max="5123" width="6.25" style="179" customWidth="1"/>
    <col min="5124" max="5124" width="16.875" style="179" bestFit="1" customWidth="1"/>
    <col min="5125" max="5125" width="17.5" style="179" customWidth="1"/>
    <col min="5126" max="5126" width="8.25" style="179" bestFit="1" customWidth="1"/>
    <col min="5127" max="5127" width="6.625" style="179" bestFit="1" customWidth="1"/>
    <col min="5128" max="5128" width="4.5" style="179" customWidth="1"/>
    <col min="5129" max="5129" width="6.75" style="179" bestFit="1" customWidth="1"/>
    <col min="5130" max="5130" width="6.25" style="179" customWidth="1"/>
    <col min="5131" max="5131" width="16.875" style="179" bestFit="1" customWidth="1"/>
    <col min="5132" max="5132" width="17.5" style="179" customWidth="1"/>
    <col min="5133" max="5133" width="8.25" style="179" customWidth="1"/>
    <col min="5134" max="5134" width="6.625" style="179" customWidth="1"/>
    <col min="5135" max="5377" width="9" style="179"/>
    <col min="5378" max="5378" width="6.75" style="179" bestFit="1" customWidth="1"/>
    <col min="5379" max="5379" width="6.25" style="179" customWidth="1"/>
    <col min="5380" max="5380" width="16.875" style="179" bestFit="1" customWidth="1"/>
    <col min="5381" max="5381" width="17.5" style="179" customWidth="1"/>
    <col min="5382" max="5382" width="8.25" style="179" bestFit="1" customWidth="1"/>
    <col min="5383" max="5383" width="6.625" style="179" bestFit="1" customWidth="1"/>
    <col min="5384" max="5384" width="4.5" style="179" customWidth="1"/>
    <col min="5385" max="5385" width="6.75" style="179" bestFit="1" customWidth="1"/>
    <col min="5386" max="5386" width="6.25" style="179" customWidth="1"/>
    <col min="5387" max="5387" width="16.875" style="179" bestFit="1" customWidth="1"/>
    <col min="5388" max="5388" width="17.5" style="179" customWidth="1"/>
    <col min="5389" max="5389" width="8.25" style="179" customWidth="1"/>
    <col min="5390" max="5390" width="6.625" style="179" customWidth="1"/>
    <col min="5391" max="5633" width="9" style="179"/>
    <col min="5634" max="5634" width="6.75" style="179" bestFit="1" customWidth="1"/>
    <col min="5635" max="5635" width="6.25" style="179" customWidth="1"/>
    <col min="5636" max="5636" width="16.875" style="179" bestFit="1" customWidth="1"/>
    <col min="5637" max="5637" width="17.5" style="179" customWidth="1"/>
    <col min="5638" max="5638" width="8.25" style="179" bestFit="1" customWidth="1"/>
    <col min="5639" max="5639" width="6.625" style="179" bestFit="1" customWidth="1"/>
    <col min="5640" max="5640" width="4.5" style="179" customWidth="1"/>
    <col min="5641" max="5641" width="6.75" style="179" bestFit="1" customWidth="1"/>
    <col min="5642" max="5642" width="6.25" style="179" customWidth="1"/>
    <col min="5643" max="5643" width="16.875" style="179" bestFit="1" customWidth="1"/>
    <col min="5644" max="5644" width="17.5" style="179" customWidth="1"/>
    <col min="5645" max="5645" width="8.25" style="179" customWidth="1"/>
    <col min="5646" max="5646" width="6.625" style="179" customWidth="1"/>
    <col min="5647" max="5889" width="9" style="179"/>
    <col min="5890" max="5890" width="6.75" style="179" bestFit="1" customWidth="1"/>
    <col min="5891" max="5891" width="6.25" style="179" customWidth="1"/>
    <col min="5892" max="5892" width="16.875" style="179" bestFit="1" customWidth="1"/>
    <col min="5893" max="5893" width="17.5" style="179" customWidth="1"/>
    <col min="5894" max="5894" width="8.25" style="179" bestFit="1" customWidth="1"/>
    <col min="5895" max="5895" width="6.625" style="179" bestFit="1" customWidth="1"/>
    <col min="5896" max="5896" width="4.5" style="179" customWidth="1"/>
    <col min="5897" max="5897" width="6.75" style="179" bestFit="1" customWidth="1"/>
    <col min="5898" max="5898" width="6.25" style="179" customWidth="1"/>
    <col min="5899" max="5899" width="16.875" style="179" bestFit="1" customWidth="1"/>
    <col min="5900" max="5900" width="17.5" style="179" customWidth="1"/>
    <col min="5901" max="5901" width="8.25" style="179" customWidth="1"/>
    <col min="5902" max="5902" width="6.625" style="179" customWidth="1"/>
    <col min="5903" max="6145" width="9" style="179"/>
    <col min="6146" max="6146" width="6.75" style="179" bestFit="1" customWidth="1"/>
    <col min="6147" max="6147" width="6.25" style="179" customWidth="1"/>
    <col min="6148" max="6148" width="16.875" style="179" bestFit="1" customWidth="1"/>
    <col min="6149" max="6149" width="17.5" style="179" customWidth="1"/>
    <col min="6150" max="6150" width="8.25" style="179" bestFit="1" customWidth="1"/>
    <col min="6151" max="6151" width="6.625" style="179" bestFit="1" customWidth="1"/>
    <col min="6152" max="6152" width="4.5" style="179" customWidth="1"/>
    <col min="6153" max="6153" width="6.75" style="179" bestFit="1" customWidth="1"/>
    <col min="6154" max="6154" width="6.25" style="179" customWidth="1"/>
    <col min="6155" max="6155" width="16.875" style="179" bestFit="1" customWidth="1"/>
    <col min="6156" max="6156" width="17.5" style="179" customWidth="1"/>
    <col min="6157" max="6157" width="8.25" style="179" customWidth="1"/>
    <col min="6158" max="6158" width="6.625" style="179" customWidth="1"/>
    <col min="6159" max="6401" width="9" style="179"/>
    <col min="6402" max="6402" width="6.75" style="179" bestFit="1" customWidth="1"/>
    <col min="6403" max="6403" width="6.25" style="179" customWidth="1"/>
    <col min="6404" max="6404" width="16.875" style="179" bestFit="1" customWidth="1"/>
    <col min="6405" max="6405" width="17.5" style="179" customWidth="1"/>
    <col min="6406" max="6406" width="8.25" style="179" bestFit="1" customWidth="1"/>
    <col min="6407" max="6407" width="6.625" style="179" bestFit="1" customWidth="1"/>
    <col min="6408" max="6408" width="4.5" style="179" customWidth="1"/>
    <col min="6409" max="6409" width="6.75" style="179" bestFit="1" customWidth="1"/>
    <col min="6410" max="6410" width="6.25" style="179" customWidth="1"/>
    <col min="6411" max="6411" width="16.875" style="179" bestFit="1" customWidth="1"/>
    <col min="6412" max="6412" width="17.5" style="179" customWidth="1"/>
    <col min="6413" max="6413" width="8.25" style="179" customWidth="1"/>
    <col min="6414" max="6414" width="6.625" style="179" customWidth="1"/>
    <col min="6415" max="6657" width="9" style="179"/>
    <col min="6658" max="6658" width="6.75" style="179" bestFit="1" customWidth="1"/>
    <col min="6659" max="6659" width="6.25" style="179" customWidth="1"/>
    <col min="6660" max="6660" width="16.875" style="179" bestFit="1" customWidth="1"/>
    <col min="6661" max="6661" width="17.5" style="179" customWidth="1"/>
    <col min="6662" max="6662" width="8.25" style="179" bestFit="1" customWidth="1"/>
    <col min="6663" max="6663" width="6.625" style="179" bestFit="1" customWidth="1"/>
    <col min="6664" max="6664" width="4.5" style="179" customWidth="1"/>
    <col min="6665" max="6665" width="6.75" style="179" bestFit="1" customWidth="1"/>
    <col min="6666" max="6666" width="6.25" style="179" customWidth="1"/>
    <col min="6667" max="6667" width="16.875" style="179" bestFit="1" customWidth="1"/>
    <col min="6668" max="6668" width="17.5" style="179" customWidth="1"/>
    <col min="6669" max="6669" width="8.25" style="179" customWidth="1"/>
    <col min="6670" max="6670" width="6.625" style="179" customWidth="1"/>
    <col min="6671" max="6913" width="9" style="179"/>
    <col min="6914" max="6914" width="6.75" style="179" bestFit="1" customWidth="1"/>
    <col min="6915" max="6915" width="6.25" style="179" customWidth="1"/>
    <col min="6916" max="6916" width="16.875" style="179" bestFit="1" customWidth="1"/>
    <col min="6917" max="6917" width="17.5" style="179" customWidth="1"/>
    <col min="6918" max="6918" width="8.25" style="179" bestFit="1" customWidth="1"/>
    <col min="6919" max="6919" width="6.625" style="179" bestFit="1" customWidth="1"/>
    <col min="6920" max="6920" width="4.5" style="179" customWidth="1"/>
    <col min="6921" max="6921" width="6.75" style="179" bestFit="1" customWidth="1"/>
    <col min="6922" max="6922" width="6.25" style="179" customWidth="1"/>
    <col min="6923" max="6923" width="16.875" style="179" bestFit="1" customWidth="1"/>
    <col min="6924" max="6924" width="17.5" style="179" customWidth="1"/>
    <col min="6925" max="6925" width="8.25" style="179" customWidth="1"/>
    <col min="6926" max="6926" width="6.625" style="179" customWidth="1"/>
    <col min="6927" max="7169" width="9" style="179"/>
    <col min="7170" max="7170" width="6.75" style="179" bestFit="1" customWidth="1"/>
    <col min="7171" max="7171" width="6.25" style="179" customWidth="1"/>
    <col min="7172" max="7172" width="16.875" style="179" bestFit="1" customWidth="1"/>
    <col min="7173" max="7173" width="17.5" style="179" customWidth="1"/>
    <col min="7174" max="7174" width="8.25" style="179" bestFit="1" customWidth="1"/>
    <col min="7175" max="7175" width="6.625" style="179" bestFit="1" customWidth="1"/>
    <col min="7176" max="7176" width="4.5" style="179" customWidth="1"/>
    <col min="7177" max="7177" width="6.75" style="179" bestFit="1" customWidth="1"/>
    <col min="7178" max="7178" width="6.25" style="179" customWidth="1"/>
    <col min="7179" max="7179" width="16.875" style="179" bestFit="1" customWidth="1"/>
    <col min="7180" max="7180" width="17.5" style="179" customWidth="1"/>
    <col min="7181" max="7181" width="8.25" style="179" customWidth="1"/>
    <col min="7182" max="7182" width="6.625" style="179" customWidth="1"/>
    <col min="7183" max="7425" width="9" style="179"/>
    <col min="7426" max="7426" width="6.75" style="179" bestFit="1" customWidth="1"/>
    <col min="7427" max="7427" width="6.25" style="179" customWidth="1"/>
    <col min="7428" max="7428" width="16.875" style="179" bestFit="1" customWidth="1"/>
    <col min="7429" max="7429" width="17.5" style="179" customWidth="1"/>
    <col min="7430" max="7430" width="8.25" style="179" bestFit="1" customWidth="1"/>
    <col min="7431" max="7431" width="6.625" style="179" bestFit="1" customWidth="1"/>
    <col min="7432" max="7432" width="4.5" style="179" customWidth="1"/>
    <col min="7433" max="7433" width="6.75" style="179" bestFit="1" customWidth="1"/>
    <col min="7434" max="7434" width="6.25" style="179" customWidth="1"/>
    <col min="7435" max="7435" width="16.875" style="179" bestFit="1" customWidth="1"/>
    <col min="7436" max="7436" width="17.5" style="179" customWidth="1"/>
    <col min="7437" max="7437" width="8.25" style="179" customWidth="1"/>
    <col min="7438" max="7438" width="6.625" style="179" customWidth="1"/>
    <col min="7439" max="7681" width="9" style="179"/>
    <col min="7682" max="7682" width="6.75" style="179" bestFit="1" customWidth="1"/>
    <col min="7683" max="7683" width="6.25" style="179" customWidth="1"/>
    <col min="7684" max="7684" width="16.875" style="179" bestFit="1" customWidth="1"/>
    <col min="7685" max="7685" width="17.5" style="179" customWidth="1"/>
    <col min="7686" max="7686" width="8.25" style="179" bestFit="1" customWidth="1"/>
    <col min="7687" max="7687" width="6.625" style="179" bestFit="1" customWidth="1"/>
    <col min="7688" max="7688" width="4.5" style="179" customWidth="1"/>
    <col min="7689" max="7689" width="6.75" style="179" bestFit="1" customWidth="1"/>
    <col min="7690" max="7690" width="6.25" style="179" customWidth="1"/>
    <col min="7691" max="7691" width="16.875" style="179" bestFit="1" customWidth="1"/>
    <col min="7692" max="7692" width="17.5" style="179" customWidth="1"/>
    <col min="7693" max="7693" width="8.25" style="179" customWidth="1"/>
    <col min="7694" max="7694" width="6.625" style="179" customWidth="1"/>
    <col min="7695" max="7937" width="9" style="179"/>
    <col min="7938" max="7938" width="6.75" style="179" bestFit="1" customWidth="1"/>
    <col min="7939" max="7939" width="6.25" style="179" customWidth="1"/>
    <col min="7940" max="7940" width="16.875" style="179" bestFit="1" customWidth="1"/>
    <col min="7941" max="7941" width="17.5" style="179" customWidth="1"/>
    <col min="7942" max="7942" width="8.25" style="179" bestFit="1" customWidth="1"/>
    <col min="7943" max="7943" width="6.625" style="179" bestFit="1" customWidth="1"/>
    <col min="7944" max="7944" width="4.5" style="179" customWidth="1"/>
    <col min="7945" max="7945" width="6.75" style="179" bestFit="1" customWidth="1"/>
    <col min="7946" max="7946" width="6.25" style="179" customWidth="1"/>
    <col min="7947" max="7947" width="16.875" style="179" bestFit="1" customWidth="1"/>
    <col min="7948" max="7948" width="17.5" style="179" customWidth="1"/>
    <col min="7949" max="7949" width="8.25" style="179" customWidth="1"/>
    <col min="7950" max="7950" width="6.625" style="179" customWidth="1"/>
    <col min="7951" max="8193" width="9" style="179"/>
    <col min="8194" max="8194" width="6.75" style="179" bestFit="1" customWidth="1"/>
    <col min="8195" max="8195" width="6.25" style="179" customWidth="1"/>
    <col min="8196" max="8196" width="16.875" style="179" bestFit="1" customWidth="1"/>
    <col min="8197" max="8197" width="17.5" style="179" customWidth="1"/>
    <col min="8198" max="8198" width="8.25" style="179" bestFit="1" customWidth="1"/>
    <col min="8199" max="8199" width="6.625" style="179" bestFit="1" customWidth="1"/>
    <col min="8200" max="8200" width="4.5" style="179" customWidth="1"/>
    <col min="8201" max="8201" width="6.75" style="179" bestFit="1" customWidth="1"/>
    <col min="8202" max="8202" width="6.25" style="179" customWidth="1"/>
    <col min="8203" max="8203" width="16.875" style="179" bestFit="1" customWidth="1"/>
    <col min="8204" max="8204" width="17.5" style="179" customWidth="1"/>
    <col min="8205" max="8205" width="8.25" style="179" customWidth="1"/>
    <col min="8206" max="8206" width="6.625" style="179" customWidth="1"/>
    <col min="8207" max="8449" width="9" style="179"/>
    <col min="8450" max="8450" width="6.75" style="179" bestFit="1" customWidth="1"/>
    <col min="8451" max="8451" width="6.25" style="179" customWidth="1"/>
    <col min="8452" max="8452" width="16.875" style="179" bestFit="1" customWidth="1"/>
    <col min="8453" max="8453" width="17.5" style="179" customWidth="1"/>
    <col min="8454" max="8454" width="8.25" style="179" bestFit="1" customWidth="1"/>
    <col min="8455" max="8455" width="6.625" style="179" bestFit="1" customWidth="1"/>
    <col min="8456" max="8456" width="4.5" style="179" customWidth="1"/>
    <col min="8457" max="8457" width="6.75" style="179" bestFit="1" customWidth="1"/>
    <col min="8458" max="8458" width="6.25" style="179" customWidth="1"/>
    <col min="8459" max="8459" width="16.875" style="179" bestFit="1" customWidth="1"/>
    <col min="8460" max="8460" width="17.5" style="179" customWidth="1"/>
    <col min="8461" max="8461" width="8.25" style="179" customWidth="1"/>
    <col min="8462" max="8462" width="6.625" style="179" customWidth="1"/>
    <col min="8463" max="8705" width="9" style="179"/>
    <col min="8706" max="8706" width="6.75" style="179" bestFit="1" customWidth="1"/>
    <col min="8707" max="8707" width="6.25" style="179" customWidth="1"/>
    <col min="8708" max="8708" width="16.875" style="179" bestFit="1" customWidth="1"/>
    <col min="8709" max="8709" width="17.5" style="179" customWidth="1"/>
    <col min="8710" max="8710" width="8.25" style="179" bestFit="1" customWidth="1"/>
    <col min="8711" max="8711" width="6.625" style="179" bestFit="1" customWidth="1"/>
    <col min="8712" max="8712" width="4.5" style="179" customWidth="1"/>
    <col min="8713" max="8713" width="6.75" style="179" bestFit="1" customWidth="1"/>
    <col min="8714" max="8714" width="6.25" style="179" customWidth="1"/>
    <col min="8715" max="8715" width="16.875" style="179" bestFit="1" customWidth="1"/>
    <col min="8716" max="8716" width="17.5" style="179" customWidth="1"/>
    <col min="8717" max="8717" width="8.25" style="179" customWidth="1"/>
    <col min="8718" max="8718" width="6.625" style="179" customWidth="1"/>
    <col min="8719" max="8961" width="9" style="179"/>
    <col min="8962" max="8962" width="6.75" style="179" bestFit="1" customWidth="1"/>
    <col min="8963" max="8963" width="6.25" style="179" customWidth="1"/>
    <col min="8964" max="8964" width="16.875" style="179" bestFit="1" customWidth="1"/>
    <col min="8965" max="8965" width="17.5" style="179" customWidth="1"/>
    <col min="8966" max="8966" width="8.25" style="179" bestFit="1" customWidth="1"/>
    <col min="8967" max="8967" width="6.625" style="179" bestFit="1" customWidth="1"/>
    <col min="8968" max="8968" width="4.5" style="179" customWidth="1"/>
    <col min="8969" max="8969" width="6.75" style="179" bestFit="1" customWidth="1"/>
    <col min="8970" max="8970" width="6.25" style="179" customWidth="1"/>
    <col min="8971" max="8971" width="16.875" style="179" bestFit="1" customWidth="1"/>
    <col min="8972" max="8972" width="17.5" style="179" customWidth="1"/>
    <col min="8973" max="8973" width="8.25" style="179" customWidth="1"/>
    <col min="8974" max="8974" width="6.625" style="179" customWidth="1"/>
    <col min="8975" max="9217" width="9" style="179"/>
    <col min="9218" max="9218" width="6.75" style="179" bestFit="1" customWidth="1"/>
    <col min="9219" max="9219" width="6.25" style="179" customWidth="1"/>
    <col min="9220" max="9220" width="16.875" style="179" bestFit="1" customWidth="1"/>
    <col min="9221" max="9221" width="17.5" style="179" customWidth="1"/>
    <col min="9222" max="9222" width="8.25" style="179" bestFit="1" customWidth="1"/>
    <col min="9223" max="9223" width="6.625" style="179" bestFit="1" customWidth="1"/>
    <col min="9224" max="9224" width="4.5" style="179" customWidth="1"/>
    <col min="9225" max="9225" width="6.75" style="179" bestFit="1" customWidth="1"/>
    <col min="9226" max="9226" width="6.25" style="179" customWidth="1"/>
    <col min="9227" max="9227" width="16.875" style="179" bestFit="1" customWidth="1"/>
    <col min="9228" max="9228" width="17.5" style="179" customWidth="1"/>
    <col min="9229" max="9229" width="8.25" style="179" customWidth="1"/>
    <col min="9230" max="9230" width="6.625" style="179" customWidth="1"/>
    <col min="9231" max="9473" width="9" style="179"/>
    <col min="9474" max="9474" width="6.75" style="179" bestFit="1" customWidth="1"/>
    <col min="9475" max="9475" width="6.25" style="179" customWidth="1"/>
    <col min="9476" max="9476" width="16.875" style="179" bestFit="1" customWidth="1"/>
    <col min="9477" max="9477" width="17.5" style="179" customWidth="1"/>
    <col min="9478" max="9478" width="8.25" style="179" bestFit="1" customWidth="1"/>
    <col min="9479" max="9479" width="6.625" style="179" bestFit="1" customWidth="1"/>
    <col min="9480" max="9480" width="4.5" style="179" customWidth="1"/>
    <col min="9481" max="9481" width="6.75" style="179" bestFit="1" customWidth="1"/>
    <col min="9482" max="9482" width="6.25" style="179" customWidth="1"/>
    <col min="9483" max="9483" width="16.875" style="179" bestFit="1" customWidth="1"/>
    <col min="9484" max="9484" width="17.5" style="179" customWidth="1"/>
    <col min="9485" max="9485" width="8.25" style="179" customWidth="1"/>
    <col min="9486" max="9486" width="6.625" style="179" customWidth="1"/>
    <col min="9487" max="9729" width="9" style="179"/>
    <col min="9730" max="9730" width="6.75" style="179" bestFit="1" customWidth="1"/>
    <col min="9731" max="9731" width="6.25" style="179" customWidth="1"/>
    <col min="9732" max="9732" width="16.875" style="179" bestFit="1" customWidth="1"/>
    <col min="9733" max="9733" width="17.5" style="179" customWidth="1"/>
    <col min="9734" max="9734" width="8.25" style="179" bestFit="1" customWidth="1"/>
    <col min="9735" max="9735" width="6.625" style="179" bestFit="1" customWidth="1"/>
    <col min="9736" max="9736" width="4.5" style="179" customWidth="1"/>
    <col min="9737" max="9737" width="6.75" style="179" bestFit="1" customWidth="1"/>
    <col min="9738" max="9738" width="6.25" style="179" customWidth="1"/>
    <col min="9739" max="9739" width="16.875" style="179" bestFit="1" customWidth="1"/>
    <col min="9740" max="9740" width="17.5" style="179" customWidth="1"/>
    <col min="9741" max="9741" width="8.25" style="179" customWidth="1"/>
    <col min="9742" max="9742" width="6.625" style="179" customWidth="1"/>
    <col min="9743" max="9985" width="9" style="179"/>
    <col min="9986" max="9986" width="6.75" style="179" bestFit="1" customWidth="1"/>
    <col min="9987" max="9987" width="6.25" style="179" customWidth="1"/>
    <col min="9988" max="9988" width="16.875" style="179" bestFit="1" customWidth="1"/>
    <col min="9989" max="9989" width="17.5" style="179" customWidth="1"/>
    <col min="9990" max="9990" width="8.25" style="179" bestFit="1" customWidth="1"/>
    <col min="9991" max="9991" width="6.625" style="179" bestFit="1" customWidth="1"/>
    <col min="9992" max="9992" width="4.5" style="179" customWidth="1"/>
    <col min="9993" max="9993" width="6.75" style="179" bestFit="1" customWidth="1"/>
    <col min="9994" max="9994" width="6.25" style="179" customWidth="1"/>
    <col min="9995" max="9995" width="16.875" style="179" bestFit="1" customWidth="1"/>
    <col min="9996" max="9996" width="17.5" style="179" customWidth="1"/>
    <col min="9997" max="9997" width="8.25" style="179" customWidth="1"/>
    <col min="9998" max="9998" width="6.625" style="179" customWidth="1"/>
    <col min="9999" max="10241" width="9" style="179"/>
    <col min="10242" max="10242" width="6.75" style="179" bestFit="1" customWidth="1"/>
    <col min="10243" max="10243" width="6.25" style="179" customWidth="1"/>
    <col min="10244" max="10244" width="16.875" style="179" bestFit="1" customWidth="1"/>
    <col min="10245" max="10245" width="17.5" style="179" customWidth="1"/>
    <col min="10246" max="10246" width="8.25" style="179" bestFit="1" customWidth="1"/>
    <col min="10247" max="10247" width="6.625" style="179" bestFit="1" customWidth="1"/>
    <col min="10248" max="10248" width="4.5" style="179" customWidth="1"/>
    <col min="10249" max="10249" width="6.75" style="179" bestFit="1" customWidth="1"/>
    <col min="10250" max="10250" width="6.25" style="179" customWidth="1"/>
    <col min="10251" max="10251" width="16.875" style="179" bestFit="1" customWidth="1"/>
    <col min="10252" max="10252" width="17.5" style="179" customWidth="1"/>
    <col min="10253" max="10253" width="8.25" style="179" customWidth="1"/>
    <col min="10254" max="10254" width="6.625" style="179" customWidth="1"/>
    <col min="10255" max="10497" width="9" style="179"/>
    <col min="10498" max="10498" width="6.75" style="179" bestFit="1" customWidth="1"/>
    <col min="10499" max="10499" width="6.25" style="179" customWidth="1"/>
    <col min="10500" max="10500" width="16.875" style="179" bestFit="1" customWidth="1"/>
    <col min="10501" max="10501" width="17.5" style="179" customWidth="1"/>
    <col min="10502" max="10502" width="8.25" style="179" bestFit="1" customWidth="1"/>
    <col min="10503" max="10503" width="6.625" style="179" bestFit="1" customWidth="1"/>
    <col min="10504" max="10504" width="4.5" style="179" customWidth="1"/>
    <col min="10505" max="10505" width="6.75" style="179" bestFit="1" customWidth="1"/>
    <col min="10506" max="10506" width="6.25" style="179" customWidth="1"/>
    <col min="10507" max="10507" width="16.875" style="179" bestFit="1" customWidth="1"/>
    <col min="10508" max="10508" width="17.5" style="179" customWidth="1"/>
    <col min="10509" max="10509" width="8.25" style="179" customWidth="1"/>
    <col min="10510" max="10510" width="6.625" style="179" customWidth="1"/>
    <col min="10511" max="10753" width="9" style="179"/>
    <col min="10754" max="10754" width="6.75" style="179" bestFit="1" customWidth="1"/>
    <col min="10755" max="10755" width="6.25" style="179" customWidth="1"/>
    <col min="10756" max="10756" width="16.875" style="179" bestFit="1" customWidth="1"/>
    <col min="10757" max="10757" width="17.5" style="179" customWidth="1"/>
    <col min="10758" max="10758" width="8.25" style="179" bestFit="1" customWidth="1"/>
    <col min="10759" max="10759" width="6.625" style="179" bestFit="1" customWidth="1"/>
    <col min="10760" max="10760" width="4.5" style="179" customWidth="1"/>
    <col min="10761" max="10761" width="6.75" style="179" bestFit="1" customWidth="1"/>
    <col min="10762" max="10762" width="6.25" style="179" customWidth="1"/>
    <col min="10763" max="10763" width="16.875" style="179" bestFit="1" customWidth="1"/>
    <col min="10764" max="10764" width="17.5" style="179" customWidth="1"/>
    <col min="10765" max="10765" width="8.25" style="179" customWidth="1"/>
    <col min="10766" max="10766" width="6.625" style="179" customWidth="1"/>
    <col min="10767" max="11009" width="9" style="179"/>
    <col min="11010" max="11010" width="6.75" style="179" bestFit="1" customWidth="1"/>
    <col min="11011" max="11011" width="6.25" style="179" customWidth="1"/>
    <col min="11012" max="11012" width="16.875" style="179" bestFit="1" customWidth="1"/>
    <col min="11013" max="11013" width="17.5" style="179" customWidth="1"/>
    <col min="11014" max="11014" width="8.25" style="179" bestFit="1" customWidth="1"/>
    <col min="11015" max="11015" width="6.625" style="179" bestFit="1" customWidth="1"/>
    <col min="11016" max="11016" width="4.5" style="179" customWidth="1"/>
    <col min="11017" max="11017" width="6.75" style="179" bestFit="1" customWidth="1"/>
    <col min="11018" max="11018" width="6.25" style="179" customWidth="1"/>
    <col min="11019" max="11019" width="16.875" style="179" bestFit="1" customWidth="1"/>
    <col min="11020" max="11020" width="17.5" style="179" customWidth="1"/>
    <col min="11021" max="11021" width="8.25" style="179" customWidth="1"/>
    <col min="11022" max="11022" width="6.625" style="179" customWidth="1"/>
    <col min="11023" max="11265" width="9" style="179"/>
    <col min="11266" max="11266" width="6.75" style="179" bestFit="1" customWidth="1"/>
    <col min="11267" max="11267" width="6.25" style="179" customWidth="1"/>
    <col min="11268" max="11268" width="16.875" style="179" bestFit="1" customWidth="1"/>
    <col min="11269" max="11269" width="17.5" style="179" customWidth="1"/>
    <col min="11270" max="11270" width="8.25" style="179" bestFit="1" customWidth="1"/>
    <col min="11271" max="11271" width="6.625" style="179" bestFit="1" customWidth="1"/>
    <col min="11272" max="11272" width="4.5" style="179" customWidth="1"/>
    <col min="11273" max="11273" width="6.75" style="179" bestFit="1" customWidth="1"/>
    <col min="11274" max="11274" width="6.25" style="179" customWidth="1"/>
    <col min="11275" max="11275" width="16.875" style="179" bestFit="1" customWidth="1"/>
    <col min="11276" max="11276" width="17.5" style="179" customWidth="1"/>
    <col min="11277" max="11277" width="8.25" style="179" customWidth="1"/>
    <col min="11278" max="11278" width="6.625" style="179" customWidth="1"/>
    <col min="11279" max="11521" width="9" style="179"/>
    <col min="11522" max="11522" width="6.75" style="179" bestFit="1" customWidth="1"/>
    <col min="11523" max="11523" width="6.25" style="179" customWidth="1"/>
    <col min="11524" max="11524" width="16.875" style="179" bestFit="1" customWidth="1"/>
    <col min="11525" max="11525" width="17.5" style="179" customWidth="1"/>
    <col min="11526" max="11526" width="8.25" style="179" bestFit="1" customWidth="1"/>
    <col min="11527" max="11527" width="6.625" style="179" bestFit="1" customWidth="1"/>
    <col min="11528" max="11528" width="4.5" style="179" customWidth="1"/>
    <col min="11529" max="11529" width="6.75" style="179" bestFit="1" customWidth="1"/>
    <col min="11530" max="11530" width="6.25" style="179" customWidth="1"/>
    <col min="11531" max="11531" width="16.875" style="179" bestFit="1" customWidth="1"/>
    <col min="11532" max="11532" width="17.5" style="179" customWidth="1"/>
    <col min="11533" max="11533" width="8.25" style="179" customWidth="1"/>
    <col min="11534" max="11534" width="6.625" style="179" customWidth="1"/>
    <col min="11535" max="11777" width="9" style="179"/>
    <col min="11778" max="11778" width="6.75" style="179" bestFit="1" customWidth="1"/>
    <col min="11779" max="11779" width="6.25" style="179" customWidth="1"/>
    <col min="11780" max="11780" width="16.875" style="179" bestFit="1" customWidth="1"/>
    <col min="11781" max="11781" width="17.5" style="179" customWidth="1"/>
    <col min="11782" max="11782" width="8.25" style="179" bestFit="1" customWidth="1"/>
    <col min="11783" max="11783" width="6.625" style="179" bestFit="1" customWidth="1"/>
    <col min="11784" max="11784" width="4.5" style="179" customWidth="1"/>
    <col min="11785" max="11785" width="6.75" style="179" bestFit="1" customWidth="1"/>
    <col min="11786" max="11786" width="6.25" style="179" customWidth="1"/>
    <col min="11787" max="11787" width="16.875" style="179" bestFit="1" customWidth="1"/>
    <col min="11788" max="11788" width="17.5" style="179" customWidth="1"/>
    <col min="11789" max="11789" width="8.25" style="179" customWidth="1"/>
    <col min="11790" max="11790" width="6.625" style="179" customWidth="1"/>
    <col min="11791" max="12033" width="9" style="179"/>
    <col min="12034" max="12034" width="6.75" style="179" bestFit="1" customWidth="1"/>
    <col min="12035" max="12035" width="6.25" style="179" customWidth="1"/>
    <col min="12036" max="12036" width="16.875" style="179" bestFit="1" customWidth="1"/>
    <col min="12037" max="12037" width="17.5" style="179" customWidth="1"/>
    <col min="12038" max="12038" width="8.25" style="179" bestFit="1" customWidth="1"/>
    <col min="12039" max="12039" width="6.625" style="179" bestFit="1" customWidth="1"/>
    <col min="12040" max="12040" width="4.5" style="179" customWidth="1"/>
    <col min="12041" max="12041" width="6.75" style="179" bestFit="1" customWidth="1"/>
    <col min="12042" max="12042" width="6.25" style="179" customWidth="1"/>
    <col min="12043" max="12043" width="16.875" style="179" bestFit="1" customWidth="1"/>
    <col min="12044" max="12044" width="17.5" style="179" customWidth="1"/>
    <col min="12045" max="12045" width="8.25" style="179" customWidth="1"/>
    <col min="12046" max="12046" width="6.625" style="179" customWidth="1"/>
    <col min="12047" max="12289" width="9" style="179"/>
    <col min="12290" max="12290" width="6.75" style="179" bestFit="1" customWidth="1"/>
    <col min="12291" max="12291" width="6.25" style="179" customWidth="1"/>
    <col min="12292" max="12292" width="16.875" style="179" bestFit="1" customWidth="1"/>
    <col min="12293" max="12293" width="17.5" style="179" customWidth="1"/>
    <col min="12294" max="12294" width="8.25" style="179" bestFit="1" customWidth="1"/>
    <col min="12295" max="12295" width="6.625" style="179" bestFit="1" customWidth="1"/>
    <col min="12296" max="12296" width="4.5" style="179" customWidth="1"/>
    <col min="12297" max="12297" width="6.75" style="179" bestFit="1" customWidth="1"/>
    <col min="12298" max="12298" width="6.25" style="179" customWidth="1"/>
    <col min="12299" max="12299" width="16.875" style="179" bestFit="1" customWidth="1"/>
    <col min="12300" max="12300" width="17.5" style="179" customWidth="1"/>
    <col min="12301" max="12301" width="8.25" style="179" customWidth="1"/>
    <col min="12302" max="12302" width="6.625" style="179" customWidth="1"/>
    <col min="12303" max="12545" width="9" style="179"/>
    <col min="12546" max="12546" width="6.75" style="179" bestFit="1" customWidth="1"/>
    <col min="12547" max="12547" width="6.25" style="179" customWidth="1"/>
    <col min="12548" max="12548" width="16.875" style="179" bestFit="1" customWidth="1"/>
    <col min="12549" max="12549" width="17.5" style="179" customWidth="1"/>
    <col min="12550" max="12550" width="8.25" style="179" bestFit="1" customWidth="1"/>
    <col min="12551" max="12551" width="6.625" style="179" bestFit="1" customWidth="1"/>
    <col min="12552" max="12552" width="4.5" style="179" customWidth="1"/>
    <col min="12553" max="12553" width="6.75" style="179" bestFit="1" customWidth="1"/>
    <col min="12554" max="12554" width="6.25" style="179" customWidth="1"/>
    <col min="12555" max="12555" width="16.875" style="179" bestFit="1" customWidth="1"/>
    <col min="12556" max="12556" width="17.5" style="179" customWidth="1"/>
    <col min="12557" max="12557" width="8.25" style="179" customWidth="1"/>
    <col min="12558" max="12558" width="6.625" style="179" customWidth="1"/>
    <col min="12559" max="12801" width="9" style="179"/>
    <col min="12802" max="12802" width="6.75" style="179" bestFit="1" customWidth="1"/>
    <col min="12803" max="12803" width="6.25" style="179" customWidth="1"/>
    <col min="12804" max="12804" width="16.875" style="179" bestFit="1" customWidth="1"/>
    <col min="12805" max="12805" width="17.5" style="179" customWidth="1"/>
    <col min="12806" max="12806" width="8.25" style="179" bestFit="1" customWidth="1"/>
    <col min="12807" max="12807" width="6.625" style="179" bestFit="1" customWidth="1"/>
    <col min="12808" max="12808" width="4.5" style="179" customWidth="1"/>
    <col min="12809" max="12809" width="6.75" style="179" bestFit="1" customWidth="1"/>
    <col min="12810" max="12810" width="6.25" style="179" customWidth="1"/>
    <col min="12811" max="12811" width="16.875" style="179" bestFit="1" customWidth="1"/>
    <col min="12812" max="12812" width="17.5" style="179" customWidth="1"/>
    <col min="12813" max="12813" width="8.25" style="179" customWidth="1"/>
    <col min="12814" max="12814" width="6.625" style="179" customWidth="1"/>
    <col min="12815" max="13057" width="9" style="179"/>
    <col min="13058" max="13058" width="6.75" style="179" bestFit="1" customWidth="1"/>
    <col min="13059" max="13059" width="6.25" style="179" customWidth="1"/>
    <col min="13060" max="13060" width="16.875" style="179" bestFit="1" customWidth="1"/>
    <col min="13061" max="13061" width="17.5" style="179" customWidth="1"/>
    <col min="13062" max="13062" width="8.25" style="179" bestFit="1" customWidth="1"/>
    <col min="13063" max="13063" width="6.625" style="179" bestFit="1" customWidth="1"/>
    <col min="13064" max="13064" width="4.5" style="179" customWidth="1"/>
    <col min="13065" max="13065" width="6.75" style="179" bestFit="1" customWidth="1"/>
    <col min="13066" max="13066" width="6.25" style="179" customWidth="1"/>
    <col min="13067" max="13067" width="16.875" style="179" bestFit="1" customWidth="1"/>
    <col min="13068" max="13068" width="17.5" style="179" customWidth="1"/>
    <col min="13069" max="13069" width="8.25" style="179" customWidth="1"/>
    <col min="13070" max="13070" width="6.625" style="179" customWidth="1"/>
    <col min="13071" max="13313" width="9" style="179"/>
    <col min="13314" max="13314" width="6.75" style="179" bestFit="1" customWidth="1"/>
    <col min="13315" max="13315" width="6.25" style="179" customWidth="1"/>
    <col min="13316" max="13316" width="16.875" style="179" bestFit="1" customWidth="1"/>
    <col min="13317" max="13317" width="17.5" style="179" customWidth="1"/>
    <col min="13318" max="13318" width="8.25" style="179" bestFit="1" customWidth="1"/>
    <col min="13319" max="13319" width="6.625" style="179" bestFit="1" customWidth="1"/>
    <col min="13320" max="13320" width="4.5" style="179" customWidth="1"/>
    <col min="13321" max="13321" width="6.75" style="179" bestFit="1" customWidth="1"/>
    <col min="13322" max="13322" width="6.25" style="179" customWidth="1"/>
    <col min="13323" max="13323" width="16.875" style="179" bestFit="1" customWidth="1"/>
    <col min="13324" max="13324" width="17.5" style="179" customWidth="1"/>
    <col min="13325" max="13325" width="8.25" style="179" customWidth="1"/>
    <col min="13326" max="13326" width="6.625" style="179" customWidth="1"/>
    <col min="13327" max="13569" width="9" style="179"/>
    <col min="13570" max="13570" width="6.75" style="179" bestFit="1" customWidth="1"/>
    <col min="13571" max="13571" width="6.25" style="179" customWidth="1"/>
    <col min="13572" max="13572" width="16.875" style="179" bestFit="1" customWidth="1"/>
    <col min="13573" max="13573" width="17.5" style="179" customWidth="1"/>
    <col min="13574" max="13574" width="8.25" style="179" bestFit="1" customWidth="1"/>
    <col min="13575" max="13575" width="6.625" style="179" bestFit="1" customWidth="1"/>
    <col min="13576" max="13576" width="4.5" style="179" customWidth="1"/>
    <col min="13577" max="13577" width="6.75" style="179" bestFit="1" customWidth="1"/>
    <col min="13578" max="13578" width="6.25" style="179" customWidth="1"/>
    <col min="13579" max="13579" width="16.875" style="179" bestFit="1" customWidth="1"/>
    <col min="13580" max="13580" width="17.5" style="179" customWidth="1"/>
    <col min="13581" max="13581" width="8.25" style="179" customWidth="1"/>
    <col min="13582" max="13582" width="6.625" style="179" customWidth="1"/>
    <col min="13583" max="13825" width="9" style="179"/>
    <col min="13826" max="13826" width="6.75" style="179" bestFit="1" customWidth="1"/>
    <col min="13827" max="13827" width="6.25" style="179" customWidth="1"/>
    <col min="13828" max="13828" width="16.875" style="179" bestFit="1" customWidth="1"/>
    <col min="13829" max="13829" width="17.5" style="179" customWidth="1"/>
    <col min="13830" max="13830" width="8.25" style="179" bestFit="1" customWidth="1"/>
    <col min="13831" max="13831" width="6.625" style="179" bestFit="1" customWidth="1"/>
    <col min="13832" max="13832" width="4.5" style="179" customWidth="1"/>
    <col min="13833" max="13833" width="6.75" style="179" bestFit="1" customWidth="1"/>
    <col min="13834" max="13834" width="6.25" style="179" customWidth="1"/>
    <col min="13835" max="13835" width="16.875" style="179" bestFit="1" customWidth="1"/>
    <col min="13836" max="13836" width="17.5" style="179" customWidth="1"/>
    <col min="13837" max="13837" width="8.25" style="179" customWidth="1"/>
    <col min="13838" max="13838" width="6.625" style="179" customWidth="1"/>
    <col min="13839" max="14081" width="9" style="179"/>
    <col min="14082" max="14082" width="6.75" style="179" bestFit="1" customWidth="1"/>
    <col min="14083" max="14083" width="6.25" style="179" customWidth="1"/>
    <col min="14084" max="14084" width="16.875" style="179" bestFit="1" customWidth="1"/>
    <col min="14085" max="14085" width="17.5" style="179" customWidth="1"/>
    <col min="14086" max="14086" width="8.25" style="179" bestFit="1" customWidth="1"/>
    <col min="14087" max="14087" width="6.625" style="179" bestFit="1" customWidth="1"/>
    <col min="14088" max="14088" width="4.5" style="179" customWidth="1"/>
    <col min="14089" max="14089" width="6.75" style="179" bestFit="1" customWidth="1"/>
    <col min="14090" max="14090" width="6.25" style="179" customWidth="1"/>
    <col min="14091" max="14091" width="16.875" style="179" bestFit="1" customWidth="1"/>
    <col min="14092" max="14092" width="17.5" style="179" customWidth="1"/>
    <col min="14093" max="14093" width="8.25" style="179" customWidth="1"/>
    <col min="14094" max="14094" width="6.625" style="179" customWidth="1"/>
    <col min="14095" max="14337" width="9" style="179"/>
    <col min="14338" max="14338" width="6.75" style="179" bestFit="1" customWidth="1"/>
    <col min="14339" max="14339" width="6.25" style="179" customWidth="1"/>
    <col min="14340" max="14340" width="16.875" style="179" bestFit="1" customWidth="1"/>
    <col min="14341" max="14341" width="17.5" style="179" customWidth="1"/>
    <col min="14342" max="14342" width="8.25" style="179" bestFit="1" customWidth="1"/>
    <col min="14343" max="14343" width="6.625" style="179" bestFit="1" customWidth="1"/>
    <col min="14344" max="14344" width="4.5" style="179" customWidth="1"/>
    <col min="14345" max="14345" width="6.75" style="179" bestFit="1" customWidth="1"/>
    <col min="14346" max="14346" width="6.25" style="179" customWidth="1"/>
    <col min="14347" max="14347" width="16.875" style="179" bestFit="1" customWidth="1"/>
    <col min="14348" max="14348" width="17.5" style="179" customWidth="1"/>
    <col min="14349" max="14349" width="8.25" style="179" customWidth="1"/>
    <col min="14350" max="14350" width="6.625" style="179" customWidth="1"/>
    <col min="14351" max="14593" width="9" style="179"/>
    <col min="14594" max="14594" width="6.75" style="179" bestFit="1" customWidth="1"/>
    <col min="14595" max="14595" width="6.25" style="179" customWidth="1"/>
    <col min="14596" max="14596" width="16.875" style="179" bestFit="1" customWidth="1"/>
    <col min="14597" max="14597" width="17.5" style="179" customWidth="1"/>
    <col min="14598" max="14598" width="8.25" style="179" bestFit="1" customWidth="1"/>
    <col min="14599" max="14599" width="6.625" style="179" bestFit="1" customWidth="1"/>
    <col min="14600" max="14600" width="4.5" style="179" customWidth="1"/>
    <col min="14601" max="14601" width="6.75" style="179" bestFit="1" customWidth="1"/>
    <col min="14602" max="14602" width="6.25" style="179" customWidth="1"/>
    <col min="14603" max="14603" width="16.875" style="179" bestFit="1" customWidth="1"/>
    <col min="14604" max="14604" width="17.5" style="179" customWidth="1"/>
    <col min="14605" max="14605" width="8.25" style="179" customWidth="1"/>
    <col min="14606" max="14606" width="6.625" style="179" customWidth="1"/>
    <col min="14607" max="14849" width="9" style="179"/>
    <col min="14850" max="14850" width="6.75" style="179" bestFit="1" customWidth="1"/>
    <col min="14851" max="14851" width="6.25" style="179" customWidth="1"/>
    <col min="14852" max="14852" width="16.875" style="179" bestFit="1" customWidth="1"/>
    <col min="14853" max="14853" width="17.5" style="179" customWidth="1"/>
    <col min="14854" max="14854" width="8.25" style="179" bestFit="1" customWidth="1"/>
    <col min="14855" max="14855" width="6.625" style="179" bestFit="1" customWidth="1"/>
    <col min="14856" max="14856" width="4.5" style="179" customWidth="1"/>
    <col min="14857" max="14857" width="6.75" style="179" bestFit="1" customWidth="1"/>
    <col min="14858" max="14858" width="6.25" style="179" customWidth="1"/>
    <col min="14859" max="14859" width="16.875" style="179" bestFit="1" customWidth="1"/>
    <col min="14860" max="14860" width="17.5" style="179" customWidth="1"/>
    <col min="14861" max="14861" width="8.25" style="179" customWidth="1"/>
    <col min="14862" max="14862" width="6.625" style="179" customWidth="1"/>
    <col min="14863" max="15105" width="9" style="179"/>
    <col min="15106" max="15106" width="6.75" style="179" bestFit="1" customWidth="1"/>
    <col min="15107" max="15107" width="6.25" style="179" customWidth="1"/>
    <col min="15108" max="15108" width="16.875" style="179" bestFit="1" customWidth="1"/>
    <col min="15109" max="15109" width="17.5" style="179" customWidth="1"/>
    <col min="15110" max="15110" width="8.25" style="179" bestFit="1" customWidth="1"/>
    <col min="15111" max="15111" width="6.625" style="179" bestFit="1" customWidth="1"/>
    <col min="15112" max="15112" width="4.5" style="179" customWidth="1"/>
    <col min="15113" max="15113" width="6.75" style="179" bestFit="1" customWidth="1"/>
    <col min="15114" max="15114" width="6.25" style="179" customWidth="1"/>
    <col min="15115" max="15115" width="16.875" style="179" bestFit="1" customWidth="1"/>
    <col min="15116" max="15116" width="17.5" style="179" customWidth="1"/>
    <col min="15117" max="15117" width="8.25" style="179" customWidth="1"/>
    <col min="15118" max="15118" width="6.625" style="179" customWidth="1"/>
    <col min="15119" max="15361" width="9" style="179"/>
    <col min="15362" max="15362" width="6.75" style="179" bestFit="1" customWidth="1"/>
    <col min="15363" max="15363" width="6.25" style="179" customWidth="1"/>
    <col min="15364" max="15364" width="16.875" style="179" bestFit="1" customWidth="1"/>
    <col min="15365" max="15365" width="17.5" style="179" customWidth="1"/>
    <col min="15366" max="15366" width="8.25" style="179" bestFit="1" customWidth="1"/>
    <col min="15367" max="15367" width="6.625" style="179" bestFit="1" customWidth="1"/>
    <col min="15368" max="15368" width="4.5" style="179" customWidth="1"/>
    <col min="15369" max="15369" width="6.75" style="179" bestFit="1" customWidth="1"/>
    <col min="15370" max="15370" width="6.25" style="179" customWidth="1"/>
    <col min="15371" max="15371" width="16.875" style="179" bestFit="1" customWidth="1"/>
    <col min="15372" max="15372" width="17.5" style="179" customWidth="1"/>
    <col min="15373" max="15373" width="8.25" style="179" customWidth="1"/>
    <col min="15374" max="15374" width="6.625" style="179" customWidth="1"/>
    <col min="15375" max="15617" width="9" style="179"/>
    <col min="15618" max="15618" width="6.75" style="179" bestFit="1" customWidth="1"/>
    <col min="15619" max="15619" width="6.25" style="179" customWidth="1"/>
    <col min="15620" max="15620" width="16.875" style="179" bestFit="1" customWidth="1"/>
    <col min="15621" max="15621" width="17.5" style="179" customWidth="1"/>
    <col min="15622" max="15622" width="8.25" style="179" bestFit="1" customWidth="1"/>
    <col min="15623" max="15623" width="6.625" style="179" bestFit="1" customWidth="1"/>
    <col min="15624" max="15624" width="4.5" style="179" customWidth="1"/>
    <col min="15625" max="15625" width="6.75" style="179" bestFit="1" customWidth="1"/>
    <col min="15626" max="15626" width="6.25" style="179" customWidth="1"/>
    <col min="15627" max="15627" width="16.875" style="179" bestFit="1" customWidth="1"/>
    <col min="15628" max="15628" width="17.5" style="179" customWidth="1"/>
    <col min="15629" max="15629" width="8.25" style="179" customWidth="1"/>
    <col min="15630" max="15630" width="6.625" style="179" customWidth="1"/>
    <col min="15631" max="15873" width="9" style="179"/>
    <col min="15874" max="15874" width="6.75" style="179" bestFit="1" customWidth="1"/>
    <col min="15875" max="15875" width="6.25" style="179" customWidth="1"/>
    <col min="15876" max="15876" width="16.875" style="179" bestFit="1" customWidth="1"/>
    <col min="15877" max="15877" width="17.5" style="179" customWidth="1"/>
    <col min="15878" max="15878" width="8.25" style="179" bestFit="1" customWidth="1"/>
    <col min="15879" max="15879" width="6.625" style="179" bestFit="1" customWidth="1"/>
    <col min="15880" max="15880" width="4.5" style="179" customWidth="1"/>
    <col min="15881" max="15881" width="6.75" style="179" bestFit="1" customWidth="1"/>
    <col min="15882" max="15882" width="6.25" style="179" customWidth="1"/>
    <col min="15883" max="15883" width="16.875" style="179" bestFit="1" customWidth="1"/>
    <col min="15884" max="15884" width="17.5" style="179" customWidth="1"/>
    <col min="15885" max="15885" width="8.25" style="179" customWidth="1"/>
    <col min="15886" max="15886" width="6.625" style="179" customWidth="1"/>
    <col min="15887" max="16129" width="9" style="179"/>
    <col min="16130" max="16130" width="6.75" style="179" bestFit="1" customWidth="1"/>
    <col min="16131" max="16131" width="6.25" style="179" customWidth="1"/>
    <col min="16132" max="16132" width="16.875" style="179" bestFit="1" customWidth="1"/>
    <col min="16133" max="16133" width="17.5" style="179" customWidth="1"/>
    <col min="16134" max="16134" width="8.25" style="179" bestFit="1" customWidth="1"/>
    <col min="16135" max="16135" width="6.625" style="179" bestFit="1" customWidth="1"/>
    <col min="16136" max="16136" width="4.5" style="179" customWidth="1"/>
    <col min="16137" max="16137" width="6.75" style="179" bestFit="1" customWidth="1"/>
    <col min="16138" max="16138" width="6.25" style="179" customWidth="1"/>
    <col min="16139" max="16139" width="16.875" style="179" bestFit="1" customWidth="1"/>
    <col min="16140" max="16140" width="17.5" style="179" customWidth="1"/>
    <col min="16141" max="16141" width="8.25" style="179" customWidth="1"/>
    <col min="16142" max="16142" width="6.625" style="179" customWidth="1"/>
    <col min="16143" max="16384" width="9" style="179"/>
  </cols>
  <sheetData>
    <row r="1" spans="1:15" s="171" customFormat="1" ht="20.25" customHeight="1">
      <c r="A1" s="355" t="s">
        <v>373</v>
      </c>
      <c r="B1" s="355"/>
      <c r="C1" s="355"/>
      <c r="D1" s="2"/>
      <c r="E1" s="169"/>
      <c r="F1" s="170"/>
      <c r="G1" s="170"/>
      <c r="I1" s="167"/>
      <c r="J1" s="169"/>
      <c r="K1" s="169"/>
      <c r="L1" s="2"/>
      <c r="M1" s="169"/>
      <c r="N1" s="172"/>
    </row>
    <row r="2" spans="1:15" s="171" customFormat="1" ht="24.75" customHeight="1">
      <c r="A2" s="356" t="s">
        <v>316</v>
      </c>
      <c r="B2" s="356"/>
      <c r="C2" s="356"/>
      <c r="D2" s="356"/>
      <c r="E2" s="356"/>
      <c r="F2" s="356"/>
      <c r="G2" s="356"/>
      <c r="H2" s="356"/>
      <c r="I2" s="356"/>
      <c r="J2" s="356"/>
      <c r="K2" s="356"/>
      <c r="L2" s="356"/>
      <c r="M2" s="356"/>
      <c r="N2" s="356"/>
      <c r="O2" s="356"/>
    </row>
    <row r="3" spans="1:15" s="171" customFormat="1" ht="18" customHeight="1">
      <c r="B3" s="173"/>
      <c r="C3" s="174"/>
      <c r="D3" s="174"/>
      <c r="E3" s="174"/>
      <c r="F3" s="175"/>
      <c r="G3" s="175"/>
      <c r="J3" s="173"/>
      <c r="K3" s="174"/>
      <c r="L3" s="174"/>
      <c r="O3" s="172" t="s">
        <v>395</v>
      </c>
    </row>
    <row r="4" spans="1:15" s="95" customFormat="1" ht="23.1" customHeight="1">
      <c r="A4" s="637" t="s">
        <v>317</v>
      </c>
      <c r="B4" s="630" t="s">
        <v>320</v>
      </c>
      <c r="C4" s="628" t="s">
        <v>449</v>
      </c>
      <c r="D4" s="630" t="s">
        <v>318</v>
      </c>
      <c r="E4" s="630" t="s">
        <v>319</v>
      </c>
      <c r="F4" s="632" t="s">
        <v>290</v>
      </c>
      <c r="G4" s="633"/>
      <c r="I4" s="637" t="s">
        <v>317</v>
      </c>
      <c r="J4" s="630" t="s">
        <v>320</v>
      </c>
      <c r="K4" s="628" t="s">
        <v>449</v>
      </c>
      <c r="L4" s="630" t="s">
        <v>318</v>
      </c>
      <c r="M4" s="630" t="s">
        <v>319</v>
      </c>
      <c r="N4" s="632" t="s">
        <v>290</v>
      </c>
      <c r="O4" s="633"/>
    </row>
    <row r="5" spans="1:15" s="95" customFormat="1" ht="23.1" customHeight="1">
      <c r="A5" s="638"/>
      <c r="B5" s="631"/>
      <c r="C5" s="629"/>
      <c r="D5" s="631"/>
      <c r="E5" s="631"/>
      <c r="F5" s="252" t="s">
        <v>450</v>
      </c>
      <c r="G5" s="253" t="s">
        <v>450</v>
      </c>
      <c r="I5" s="638"/>
      <c r="J5" s="631"/>
      <c r="K5" s="629"/>
      <c r="L5" s="631"/>
      <c r="M5" s="631"/>
      <c r="N5" s="252" t="s">
        <v>450</v>
      </c>
      <c r="O5" s="253" t="s">
        <v>450</v>
      </c>
    </row>
    <row r="6" spans="1:15" s="171" customFormat="1" ht="22.5" customHeight="1">
      <c r="A6" s="215">
        <v>1</v>
      </c>
      <c r="B6" s="216" t="str">
        <f>IF(C6="","",IF(C6="福井県","県内","県外"))</f>
        <v/>
      </c>
      <c r="C6" s="217"/>
      <c r="D6" s="217"/>
      <c r="E6" s="217"/>
      <c r="F6" s="254"/>
      <c r="G6" s="218"/>
      <c r="I6" s="215">
        <v>21</v>
      </c>
      <c r="J6" s="216" t="str">
        <f>IF(K6="","",IF(K6="福井県","県内","県外"))</f>
        <v/>
      </c>
      <c r="K6" s="217"/>
      <c r="L6" s="217"/>
      <c r="M6" s="217"/>
      <c r="N6" s="254"/>
      <c r="O6" s="218"/>
    </row>
    <row r="7" spans="1:15" s="171" customFormat="1" ht="22.5" customHeight="1">
      <c r="A7" s="215">
        <v>2</v>
      </c>
      <c r="B7" s="216" t="str">
        <f t="shared" ref="B7:B25" si="0">IF(C7="","",IF(C7="福井県","県内","県外"))</f>
        <v/>
      </c>
      <c r="C7" s="217"/>
      <c r="D7" s="217"/>
      <c r="E7" s="217"/>
      <c r="F7" s="254"/>
      <c r="G7" s="218"/>
      <c r="I7" s="215">
        <v>22</v>
      </c>
      <c r="J7" s="216" t="str">
        <f t="shared" ref="J7:J25" si="1">IF(K7="","",IF(K7="福井県","県内","県外"))</f>
        <v/>
      </c>
      <c r="K7" s="217"/>
      <c r="L7" s="217"/>
      <c r="M7" s="217"/>
      <c r="N7" s="254"/>
      <c r="O7" s="218"/>
    </row>
    <row r="8" spans="1:15" s="171" customFormat="1" ht="22.5" customHeight="1">
      <c r="A8" s="215">
        <v>3</v>
      </c>
      <c r="B8" s="216" t="str">
        <f t="shared" si="0"/>
        <v/>
      </c>
      <c r="C8" s="217"/>
      <c r="D8" s="217"/>
      <c r="E8" s="217"/>
      <c r="F8" s="254"/>
      <c r="G8" s="218"/>
      <c r="I8" s="215">
        <v>23</v>
      </c>
      <c r="J8" s="216" t="str">
        <f t="shared" si="1"/>
        <v/>
      </c>
      <c r="K8" s="217"/>
      <c r="L8" s="217"/>
      <c r="M8" s="217"/>
      <c r="N8" s="254"/>
      <c r="O8" s="218"/>
    </row>
    <row r="9" spans="1:15" s="171" customFormat="1" ht="22.5" customHeight="1">
      <c r="A9" s="215">
        <v>4</v>
      </c>
      <c r="B9" s="216" t="str">
        <f t="shared" si="0"/>
        <v/>
      </c>
      <c r="C9" s="217"/>
      <c r="D9" s="217"/>
      <c r="E9" s="217"/>
      <c r="F9" s="254"/>
      <c r="G9" s="218"/>
      <c r="I9" s="215">
        <v>24</v>
      </c>
      <c r="J9" s="216" t="str">
        <f t="shared" si="1"/>
        <v/>
      </c>
      <c r="K9" s="217"/>
      <c r="L9" s="217"/>
      <c r="M9" s="217"/>
      <c r="N9" s="254"/>
      <c r="O9" s="218"/>
    </row>
    <row r="10" spans="1:15" s="171" customFormat="1" ht="22.5" customHeight="1">
      <c r="A10" s="215">
        <v>5</v>
      </c>
      <c r="B10" s="216" t="str">
        <f t="shared" si="0"/>
        <v/>
      </c>
      <c r="C10" s="217"/>
      <c r="D10" s="217"/>
      <c r="E10" s="217"/>
      <c r="F10" s="254"/>
      <c r="G10" s="218"/>
      <c r="I10" s="215">
        <v>25</v>
      </c>
      <c r="J10" s="216" t="str">
        <f t="shared" si="1"/>
        <v/>
      </c>
      <c r="K10" s="217"/>
      <c r="L10" s="217"/>
      <c r="M10" s="217"/>
      <c r="N10" s="254"/>
      <c r="O10" s="218"/>
    </row>
    <row r="11" spans="1:15" s="171" customFormat="1" ht="22.5" customHeight="1">
      <c r="A11" s="215">
        <v>6</v>
      </c>
      <c r="B11" s="216" t="str">
        <f t="shared" si="0"/>
        <v/>
      </c>
      <c r="C11" s="217"/>
      <c r="D11" s="217"/>
      <c r="E11" s="217"/>
      <c r="F11" s="254"/>
      <c r="G11" s="218"/>
      <c r="I11" s="215">
        <v>26</v>
      </c>
      <c r="J11" s="216" t="str">
        <f t="shared" si="1"/>
        <v/>
      </c>
      <c r="K11" s="217"/>
      <c r="L11" s="217"/>
      <c r="M11" s="217"/>
      <c r="N11" s="254"/>
      <c r="O11" s="218"/>
    </row>
    <row r="12" spans="1:15" s="171" customFormat="1" ht="22.5" customHeight="1">
      <c r="A12" s="215">
        <v>7</v>
      </c>
      <c r="B12" s="216" t="str">
        <f t="shared" si="0"/>
        <v/>
      </c>
      <c r="C12" s="217"/>
      <c r="D12" s="217"/>
      <c r="E12" s="217"/>
      <c r="F12" s="254"/>
      <c r="G12" s="218"/>
      <c r="I12" s="215">
        <v>27</v>
      </c>
      <c r="J12" s="216" t="str">
        <f t="shared" si="1"/>
        <v/>
      </c>
      <c r="K12" s="217"/>
      <c r="L12" s="217"/>
      <c r="M12" s="217"/>
      <c r="N12" s="254"/>
      <c r="O12" s="218"/>
    </row>
    <row r="13" spans="1:15" s="171" customFormat="1" ht="22.5" customHeight="1">
      <c r="A13" s="215">
        <v>8</v>
      </c>
      <c r="B13" s="216" t="str">
        <f t="shared" si="0"/>
        <v/>
      </c>
      <c r="C13" s="217"/>
      <c r="D13" s="217"/>
      <c r="E13" s="217"/>
      <c r="F13" s="254"/>
      <c r="G13" s="218"/>
      <c r="I13" s="215">
        <v>28</v>
      </c>
      <c r="J13" s="216" t="str">
        <f t="shared" si="1"/>
        <v/>
      </c>
      <c r="K13" s="217"/>
      <c r="L13" s="217"/>
      <c r="M13" s="217"/>
      <c r="N13" s="254"/>
      <c r="O13" s="218"/>
    </row>
    <row r="14" spans="1:15" s="171" customFormat="1" ht="22.5" customHeight="1">
      <c r="A14" s="215">
        <v>9</v>
      </c>
      <c r="B14" s="216" t="str">
        <f t="shared" si="0"/>
        <v/>
      </c>
      <c r="C14" s="217"/>
      <c r="D14" s="217"/>
      <c r="E14" s="217"/>
      <c r="F14" s="254"/>
      <c r="G14" s="218"/>
      <c r="I14" s="215">
        <v>29</v>
      </c>
      <c r="J14" s="216" t="str">
        <f t="shared" si="1"/>
        <v/>
      </c>
      <c r="K14" s="217"/>
      <c r="L14" s="217"/>
      <c r="M14" s="217"/>
      <c r="N14" s="254"/>
      <c r="O14" s="218"/>
    </row>
    <row r="15" spans="1:15" s="171" customFormat="1" ht="22.5" customHeight="1">
      <c r="A15" s="215">
        <v>10</v>
      </c>
      <c r="B15" s="216" t="str">
        <f t="shared" si="0"/>
        <v/>
      </c>
      <c r="C15" s="217"/>
      <c r="D15" s="217"/>
      <c r="E15" s="217"/>
      <c r="F15" s="254"/>
      <c r="G15" s="218"/>
      <c r="I15" s="215">
        <v>30</v>
      </c>
      <c r="J15" s="216" t="str">
        <f t="shared" si="1"/>
        <v/>
      </c>
      <c r="K15" s="217"/>
      <c r="L15" s="217"/>
      <c r="M15" s="217"/>
      <c r="N15" s="254"/>
      <c r="O15" s="218"/>
    </row>
    <row r="16" spans="1:15" s="171" customFormat="1" ht="22.5" customHeight="1">
      <c r="A16" s="215">
        <v>11</v>
      </c>
      <c r="B16" s="216" t="str">
        <f t="shared" si="0"/>
        <v/>
      </c>
      <c r="C16" s="217"/>
      <c r="D16" s="217"/>
      <c r="E16" s="217"/>
      <c r="F16" s="254"/>
      <c r="G16" s="218"/>
      <c r="I16" s="215">
        <v>31</v>
      </c>
      <c r="J16" s="216" t="str">
        <f t="shared" si="1"/>
        <v/>
      </c>
      <c r="K16" s="217"/>
      <c r="L16" s="217"/>
      <c r="M16" s="217"/>
      <c r="N16" s="254"/>
      <c r="O16" s="218"/>
    </row>
    <row r="17" spans="1:15" s="171" customFormat="1" ht="22.5" customHeight="1">
      <c r="A17" s="215">
        <v>12</v>
      </c>
      <c r="B17" s="216" t="str">
        <f t="shared" si="0"/>
        <v/>
      </c>
      <c r="C17" s="217"/>
      <c r="D17" s="217"/>
      <c r="E17" s="217"/>
      <c r="F17" s="254"/>
      <c r="G17" s="218"/>
      <c r="I17" s="215">
        <v>32</v>
      </c>
      <c r="J17" s="216" t="str">
        <f t="shared" si="1"/>
        <v/>
      </c>
      <c r="K17" s="217"/>
      <c r="L17" s="217"/>
      <c r="M17" s="217"/>
      <c r="N17" s="254"/>
      <c r="O17" s="218"/>
    </row>
    <row r="18" spans="1:15" s="171" customFormat="1" ht="22.5" customHeight="1">
      <c r="A18" s="215">
        <v>13</v>
      </c>
      <c r="B18" s="216" t="str">
        <f t="shared" si="0"/>
        <v/>
      </c>
      <c r="C18" s="217"/>
      <c r="D18" s="217"/>
      <c r="E18" s="217"/>
      <c r="F18" s="254"/>
      <c r="G18" s="218"/>
      <c r="I18" s="215">
        <v>33</v>
      </c>
      <c r="J18" s="216" t="str">
        <f t="shared" si="1"/>
        <v/>
      </c>
      <c r="K18" s="217"/>
      <c r="L18" s="217"/>
      <c r="M18" s="217"/>
      <c r="N18" s="254"/>
      <c r="O18" s="218"/>
    </row>
    <row r="19" spans="1:15" s="171" customFormat="1" ht="22.5" customHeight="1">
      <c r="A19" s="215">
        <v>14</v>
      </c>
      <c r="B19" s="216" t="str">
        <f t="shared" si="0"/>
        <v/>
      </c>
      <c r="C19" s="217"/>
      <c r="D19" s="217"/>
      <c r="E19" s="217"/>
      <c r="F19" s="254"/>
      <c r="G19" s="218"/>
      <c r="I19" s="215">
        <v>34</v>
      </c>
      <c r="J19" s="216" t="str">
        <f t="shared" si="1"/>
        <v/>
      </c>
      <c r="K19" s="217"/>
      <c r="L19" s="217"/>
      <c r="M19" s="217"/>
      <c r="N19" s="254"/>
      <c r="O19" s="218"/>
    </row>
    <row r="20" spans="1:15" s="171" customFormat="1" ht="22.5" customHeight="1">
      <c r="A20" s="215">
        <v>15</v>
      </c>
      <c r="B20" s="216" t="str">
        <f t="shared" si="0"/>
        <v/>
      </c>
      <c r="C20" s="217"/>
      <c r="D20" s="217"/>
      <c r="E20" s="217"/>
      <c r="F20" s="254"/>
      <c r="G20" s="218"/>
      <c r="I20" s="215">
        <v>35</v>
      </c>
      <c r="J20" s="216" t="str">
        <f t="shared" si="1"/>
        <v/>
      </c>
      <c r="K20" s="217"/>
      <c r="L20" s="217"/>
      <c r="M20" s="217"/>
      <c r="N20" s="254"/>
      <c r="O20" s="218"/>
    </row>
    <row r="21" spans="1:15" s="171" customFormat="1" ht="22.5" customHeight="1">
      <c r="A21" s="215">
        <v>16</v>
      </c>
      <c r="B21" s="216" t="str">
        <f t="shared" si="0"/>
        <v/>
      </c>
      <c r="C21" s="217"/>
      <c r="D21" s="217"/>
      <c r="E21" s="217"/>
      <c r="F21" s="254"/>
      <c r="G21" s="218"/>
      <c r="I21" s="215">
        <v>36</v>
      </c>
      <c r="J21" s="216" t="str">
        <f t="shared" si="1"/>
        <v/>
      </c>
      <c r="K21" s="217"/>
      <c r="L21" s="255"/>
      <c r="M21" s="217"/>
      <c r="N21" s="254"/>
      <c r="O21" s="218"/>
    </row>
    <row r="22" spans="1:15" s="171" customFormat="1" ht="22.5" customHeight="1">
      <c r="A22" s="215">
        <v>17</v>
      </c>
      <c r="B22" s="216" t="str">
        <f t="shared" si="0"/>
        <v/>
      </c>
      <c r="C22" s="217"/>
      <c r="D22" s="217"/>
      <c r="E22" s="217"/>
      <c r="F22" s="254"/>
      <c r="G22" s="218"/>
      <c r="I22" s="215">
        <v>37</v>
      </c>
      <c r="J22" s="216" t="str">
        <f t="shared" si="1"/>
        <v/>
      </c>
      <c r="K22" s="216"/>
      <c r="L22" s="255"/>
      <c r="M22" s="217"/>
      <c r="N22" s="254"/>
      <c r="O22" s="218"/>
    </row>
    <row r="23" spans="1:15" s="171" customFormat="1" ht="22.5" customHeight="1">
      <c r="A23" s="215">
        <v>18</v>
      </c>
      <c r="B23" s="216" t="str">
        <f t="shared" si="0"/>
        <v/>
      </c>
      <c r="C23" s="217"/>
      <c r="D23" s="217"/>
      <c r="E23" s="217"/>
      <c r="F23" s="254"/>
      <c r="G23" s="218"/>
      <c r="I23" s="215">
        <v>38</v>
      </c>
      <c r="J23" s="216" t="str">
        <f t="shared" si="1"/>
        <v/>
      </c>
      <c r="K23" s="216"/>
      <c r="L23" s="255"/>
      <c r="M23" s="217"/>
      <c r="N23" s="254"/>
      <c r="O23" s="218"/>
    </row>
    <row r="24" spans="1:15" s="171" customFormat="1" ht="22.5" customHeight="1">
      <c r="A24" s="215">
        <v>19</v>
      </c>
      <c r="B24" s="216" t="str">
        <f t="shared" si="0"/>
        <v/>
      </c>
      <c r="C24" s="217"/>
      <c r="D24" s="217"/>
      <c r="E24" s="217"/>
      <c r="F24" s="254"/>
      <c r="G24" s="218"/>
      <c r="I24" s="215">
        <v>39</v>
      </c>
      <c r="J24" s="216" t="str">
        <f t="shared" si="1"/>
        <v/>
      </c>
      <c r="K24" s="216"/>
      <c r="L24" s="255"/>
      <c r="M24" s="219"/>
      <c r="N24" s="254"/>
      <c r="O24" s="218"/>
    </row>
    <row r="25" spans="1:15" s="171" customFormat="1" ht="22.5" customHeight="1" thickBot="1">
      <c r="A25" s="215">
        <v>20</v>
      </c>
      <c r="B25" s="216" t="str">
        <f t="shared" si="0"/>
        <v/>
      </c>
      <c r="C25" s="217"/>
      <c r="D25" s="217"/>
      <c r="E25" s="217"/>
      <c r="F25" s="254"/>
      <c r="G25" s="218"/>
      <c r="I25" s="215">
        <v>40</v>
      </c>
      <c r="J25" s="216" t="str">
        <f t="shared" si="1"/>
        <v/>
      </c>
      <c r="K25" s="216"/>
      <c r="L25" s="255"/>
      <c r="M25" s="220"/>
      <c r="N25" s="254"/>
      <c r="O25" s="218"/>
    </row>
    <row r="26" spans="1:15" s="171" customFormat="1" ht="22.5" customHeight="1" thickTop="1">
      <c r="A26" s="256"/>
      <c r="B26" s="178" t="s">
        <v>321</v>
      </c>
      <c r="C26" s="257"/>
      <c r="D26" s="257"/>
      <c r="E26" s="258"/>
      <c r="F26" s="259"/>
      <c r="G26" s="260"/>
      <c r="I26" s="256"/>
      <c r="J26" s="261"/>
      <c r="K26" s="261"/>
      <c r="L26" s="256"/>
      <c r="M26" s="262" t="s">
        <v>451</v>
      </c>
      <c r="N26" s="642">
        <f>COUNTIFS(B6:B25,"県外",F6:F25,"○")+COUNTIFS(J6:J25,"県外",N6:N25,"○")</f>
        <v>0</v>
      </c>
      <c r="O26" s="641">
        <f>COUNTIFS(B6:B25,"県外",G6:G25,"○")+COUNTIFS(J6:J25,"県外",O6:O25,"○")</f>
        <v>0</v>
      </c>
    </row>
    <row r="27" spans="1:15" s="171" customFormat="1" ht="22.5" customHeight="1" thickBot="1">
      <c r="A27" s="256"/>
      <c r="B27" s="261"/>
      <c r="C27" s="257"/>
      <c r="D27" s="257"/>
      <c r="E27" s="257"/>
      <c r="F27" s="260"/>
      <c r="G27" s="260"/>
      <c r="I27" s="256"/>
      <c r="J27" s="261"/>
      <c r="K27" s="261"/>
      <c r="L27" s="256"/>
      <c r="M27" s="263"/>
      <c r="N27" s="263"/>
    </row>
    <row r="28" spans="1:15" s="171" customFormat="1" ht="22.5" customHeight="1" thickTop="1" thickBot="1">
      <c r="E28" s="95"/>
      <c r="F28" s="170"/>
      <c r="G28" s="170"/>
      <c r="I28" s="634" t="s">
        <v>381</v>
      </c>
      <c r="J28" s="264" t="s">
        <v>387</v>
      </c>
      <c r="K28" s="265"/>
      <c r="L28" s="185">
        <f>COUNTIF(B6:B25,"県外")+COUNTIF(J6:J25,"県外")</f>
        <v>0</v>
      </c>
      <c r="M28" s="190" t="s">
        <v>385</v>
      </c>
      <c r="N28" s="266"/>
      <c r="O28" s="188">
        <f>SUM(N26:O26)</f>
        <v>0</v>
      </c>
    </row>
    <row r="29" spans="1:15" s="171" customFormat="1" ht="22.5" customHeight="1" thickTop="1" thickBot="1">
      <c r="E29" s="95"/>
      <c r="F29" s="170"/>
      <c r="G29" s="170"/>
      <c r="I29" s="635"/>
      <c r="J29" s="264" t="s">
        <v>382</v>
      </c>
      <c r="K29" s="265"/>
      <c r="L29" s="185">
        <f>COUNTIF(B6:B25,"県内")+COUNTIF(J6:J25,"県内")</f>
        <v>0</v>
      </c>
      <c r="M29" s="189" t="s">
        <v>384</v>
      </c>
      <c r="N29" s="267"/>
      <c r="O29" s="249"/>
    </row>
    <row r="30" spans="1:15" ht="22.5" customHeight="1" thickTop="1" thickBot="1">
      <c r="I30" s="635"/>
      <c r="J30" s="268" t="s">
        <v>383</v>
      </c>
      <c r="K30" s="269"/>
      <c r="L30" s="204">
        <f>COUNTIF(B6:B25,"海外")+COUNTIF(J6:J25,"海外")</f>
        <v>0</v>
      </c>
      <c r="M30" s="190" t="s">
        <v>386</v>
      </c>
      <c r="N30" s="266"/>
      <c r="O30" s="192">
        <f>SUMIF(B6:B25,"海外",F6:F25)+SUMIF(J6:J25,"海外",N6:N25)</f>
        <v>0</v>
      </c>
    </row>
    <row r="31" spans="1:15" ht="22.5" customHeight="1" thickTop="1" thickBot="1">
      <c r="I31" s="636"/>
      <c r="J31" s="264" t="s">
        <v>404</v>
      </c>
      <c r="K31" s="265"/>
      <c r="L31" s="250">
        <f>L28+L29+L30</f>
        <v>0</v>
      </c>
      <c r="M31" s="270" t="s">
        <v>384</v>
      </c>
      <c r="N31" s="271"/>
      <c r="O31" s="271"/>
    </row>
    <row r="32" spans="1:15" ht="14.25" thickTop="1"/>
  </sheetData>
  <sheetProtection selectLockedCells="1"/>
  <mergeCells count="15">
    <mergeCell ref="A1:C1"/>
    <mergeCell ref="A2:O2"/>
    <mergeCell ref="A4:A5"/>
    <mergeCell ref="B4:B5"/>
    <mergeCell ref="C4:C5"/>
    <mergeCell ref="D4:D5"/>
    <mergeCell ref="E4:E5"/>
    <mergeCell ref="F4:G4"/>
    <mergeCell ref="I4:I5"/>
    <mergeCell ref="J4:J5"/>
    <mergeCell ref="K4:K5"/>
    <mergeCell ref="L4:L5"/>
    <mergeCell ref="M4:M5"/>
    <mergeCell ref="N4:O4"/>
    <mergeCell ref="I28:I31"/>
  </mergeCells>
  <phoneticPr fontId="2"/>
  <conditionalFormatting sqref="B6">
    <cfRule type="expression" priority="3" stopIfTrue="1">
      <formula>$B$6=県内</formula>
    </cfRule>
  </conditionalFormatting>
  <conditionalFormatting sqref="B6:B27">
    <cfRule type="cellIs" dxfId="3" priority="2" stopIfTrue="1" operator="equal">
      <formula>"県内"</formula>
    </cfRule>
  </conditionalFormatting>
  <conditionalFormatting sqref="J6:J27">
    <cfRule type="cellIs" dxfId="2" priority="1" stopIfTrue="1" operator="equal">
      <formula>"県内"</formula>
    </cfRule>
  </conditionalFormatting>
  <printOptions horizontalCentered="1" verticalCentered="1"/>
  <pageMargins left="0" right="0" top="0" bottom="0" header="0.31496062992125984" footer="0.31496062992125984"/>
  <pageSetup paperSize="9" scale="85" firstPageNumber="0" orientation="landscape" horizontalDpi="300" verticalDpi="300"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5FF8F-6770-4B28-BC9D-765D6BB749D6}">
  <sheetPr>
    <pageSetUpPr fitToPage="1"/>
  </sheetPr>
  <dimension ref="A1:Q32"/>
  <sheetViews>
    <sheetView view="pageBreakPreview" topLeftCell="B16" zoomScale="110" zoomScaleNormal="130" zoomScaleSheetLayoutView="110" workbookViewId="0">
      <selection activeCell="J4" sqref="J4:J5"/>
    </sheetView>
  </sheetViews>
  <sheetFormatPr defaultRowHeight="13.5"/>
  <cols>
    <col min="1" max="1" width="6.75" style="179" bestFit="1" customWidth="1"/>
    <col min="2" max="2" width="6.25" style="180" customWidth="1"/>
    <col min="3" max="3" width="11.5" style="179" bestFit="1" customWidth="1"/>
    <col min="4" max="4" width="9.875" style="179" bestFit="1" customWidth="1"/>
    <col min="5" max="5" width="8.25" style="179" bestFit="1" customWidth="1"/>
    <col min="6" max="8" width="10" style="179" bestFit="1" customWidth="1"/>
    <col min="9" max="9" width="4.5" style="179" customWidth="1"/>
    <col min="10" max="10" width="6.75" style="179" bestFit="1" customWidth="1"/>
    <col min="11" max="11" width="6.25" style="180" customWidth="1"/>
    <col min="12" max="12" width="11.5" style="179" bestFit="1" customWidth="1"/>
    <col min="13" max="13" width="9.875" style="179" bestFit="1" customWidth="1"/>
    <col min="14" max="14" width="8.25" style="179" customWidth="1"/>
    <col min="15" max="18" width="10" style="179" customWidth="1"/>
    <col min="19" max="258" width="9" style="179"/>
    <col min="259" max="259" width="6.75" style="179" bestFit="1" customWidth="1"/>
    <col min="260" max="260" width="6.25" style="179" customWidth="1"/>
    <col min="261" max="261" width="16.875" style="179" bestFit="1" customWidth="1"/>
    <col min="262" max="262" width="17.5" style="179" customWidth="1"/>
    <col min="263" max="263" width="8.25" style="179" bestFit="1" customWidth="1"/>
    <col min="264" max="264" width="6.625" style="179" bestFit="1" customWidth="1"/>
    <col min="265" max="265" width="4.5" style="179" customWidth="1"/>
    <col min="266" max="266" width="6.75" style="179" bestFit="1" customWidth="1"/>
    <col min="267" max="267" width="6.25" style="179" customWidth="1"/>
    <col min="268" max="268" width="16.875" style="179" bestFit="1" customWidth="1"/>
    <col min="269" max="269" width="17.5" style="179" customWidth="1"/>
    <col min="270" max="270" width="8.25" style="179" customWidth="1"/>
    <col min="271" max="271" width="6.625" style="179" customWidth="1"/>
    <col min="272" max="514" width="9" style="179"/>
    <col min="515" max="515" width="6.75" style="179" bestFit="1" customWidth="1"/>
    <col min="516" max="516" width="6.25" style="179" customWidth="1"/>
    <col min="517" max="517" width="16.875" style="179" bestFit="1" customWidth="1"/>
    <col min="518" max="518" width="17.5" style="179" customWidth="1"/>
    <col min="519" max="519" width="8.25" style="179" bestFit="1" customWidth="1"/>
    <col min="520" max="520" width="6.625" style="179" bestFit="1" customWidth="1"/>
    <col min="521" max="521" width="4.5" style="179" customWidth="1"/>
    <col min="522" max="522" width="6.75" style="179" bestFit="1" customWidth="1"/>
    <col min="523" max="523" width="6.25" style="179" customWidth="1"/>
    <col min="524" max="524" width="16.875" style="179" bestFit="1" customWidth="1"/>
    <col min="525" max="525" width="17.5" style="179" customWidth="1"/>
    <col min="526" max="526" width="8.25" style="179" customWidth="1"/>
    <col min="527" max="527" width="6.625" style="179" customWidth="1"/>
    <col min="528" max="770" width="9" style="179"/>
    <col min="771" max="771" width="6.75" style="179" bestFit="1" customWidth="1"/>
    <col min="772" max="772" width="6.25" style="179" customWidth="1"/>
    <col min="773" max="773" width="16.875" style="179" bestFit="1" customWidth="1"/>
    <col min="774" max="774" width="17.5" style="179" customWidth="1"/>
    <col min="775" max="775" width="8.25" style="179" bestFit="1" customWidth="1"/>
    <col min="776" max="776" width="6.625" style="179" bestFit="1" customWidth="1"/>
    <col min="777" max="777" width="4.5" style="179" customWidth="1"/>
    <col min="778" max="778" width="6.75" style="179" bestFit="1" customWidth="1"/>
    <col min="779" max="779" width="6.25" style="179" customWidth="1"/>
    <col min="780" max="780" width="16.875" style="179" bestFit="1" customWidth="1"/>
    <col min="781" max="781" width="17.5" style="179" customWidth="1"/>
    <col min="782" max="782" width="8.25" style="179" customWidth="1"/>
    <col min="783" max="783" width="6.625" style="179" customWidth="1"/>
    <col min="784" max="1026" width="9" style="179"/>
    <col min="1027" max="1027" width="6.75" style="179" bestFit="1" customWidth="1"/>
    <col min="1028" max="1028" width="6.25" style="179" customWidth="1"/>
    <col min="1029" max="1029" width="16.875" style="179" bestFit="1" customWidth="1"/>
    <col min="1030" max="1030" width="17.5" style="179" customWidth="1"/>
    <col min="1031" max="1031" width="8.25" style="179" bestFit="1" customWidth="1"/>
    <col min="1032" max="1032" width="6.625" style="179" bestFit="1" customWidth="1"/>
    <col min="1033" max="1033" width="4.5" style="179" customWidth="1"/>
    <col min="1034" max="1034" width="6.75" style="179" bestFit="1" customWidth="1"/>
    <col min="1035" max="1035" width="6.25" style="179" customWidth="1"/>
    <col min="1036" max="1036" width="16.875" style="179" bestFit="1" customWidth="1"/>
    <col min="1037" max="1037" width="17.5" style="179" customWidth="1"/>
    <col min="1038" max="1038" width="8.25" style="179" customWidth="1"/>
    <col min="1039" max="1039" width="6.625" style="179" customWidth="1"/>
    <col min="1040" max="1282" width="9" style="179"/>
    <col min="1283" max="1283" width="6.75" style="179" bestFit="1" customWidth="1"/>
    <col min="1284" max="1284" width="6.25" style="179" customWidth="1"/>
    <col min="1285" max="1285" width="16.875" style="179" bestFit="1" customWidth="1"/>
    <col min="1286" max="1286" width="17.5" style="179" customWidth="1"/>
    <col min="1287" max="1287" width="8.25" style="179" bestFit="1" customWidth="1"/>
    <col min="1288" max="1288" width="6.625" style="179" bestFit="1" customWidth="1"/>
    <col min="1289" max="1289" width="4.5" style="179" customWidth="1"/>
    <col min="1290" max="1290" width="6.75" style="179" bestFit="1" customWidth="1"/>
    <col min="1291" max="1291" width="6.25" style="179" customWidth="1"/>
    <col min="1292" max="1292" width="16.875" style="179" bestFit="1" customWidth="1"/>
    <col min="1293" max="1293" width="17.5" style="179" customWidth="1"/>
    <col min="1294" max="1294" width="8.25" style="179" customWidth="1"/>
    <col min="1295" max="1295" width="6.625" style="179" customWidth="1"/>
    <col min="1296" max="1538" width="9" style="179"/>
    <col min="1539" max="1539" width="6.75" style="179" bestFit="1" customWidth="1"/>
    <col min="1540" max="1540" width="6.25" style="179" customWidth="1"/>
    <col min="1541" max="1541" width="16.875" style="179" bestFit="1" customWidth="1"/>
    <col min="1542" max="1542" width="17.5" style="179" customWidth="1"/>
    <col min="1543" max="1543" width="8.25" style="179" bestFit="1" customWidth="1"/>
    <col min="1544" max="1544" width="6.625" style="179" bestFit="1" customWidth="1"/>
    <col min="1545" max="1545" width="4.5" style="179" customWidth="1"/>
    <col min="1546" max="1546" width="6.75" style="179" bestFit="1" customWidth="1"/>
    <col min="1547" max="1547" width="6.25" style="179" customWidth="1"/>
    <col min="1548" max="1548" width="16.875" style="179" bestFit="1" customWidth="1"/>
    <col min="1549" max="1549" width="17.5" style="179" customWidth="1"/>
    <col min="1550" max="1550" width="8.25" style="179" customWidth="1"/>
    <col min="1551" max="1551" width="6.625" style="179" customWidth="1"/>
    <col min="1552" max="1794" width="9" style="179"/>
    <col min="1795" max="1795" width="6.75" style="179" bestFit="1" customWidth="1"/>
    <col min="1796" max="1796" width="6.25" style="179" customWidth="1"/>
    <col min="1797" max="1797" width="16.875" style="179" bestFit="1" customWidth="1"/>
    <col min="1798" max="1798" width="17.5" style="179" customWidth="1"/>
    <col min="1799" max="1799" width="8.25" style="179" bestFit="1" customWidth="1"/>
    <col min="1800" max="1800" width="6.625" style="179" bestFit="1" customWidth="1"/>
    <col min="1801" max="1801" width="4.5" style="179" customWidth="1"/>
    <col min="1802" max="1802" width="6.75" style="179" bestFit="1" customWidth="1"/>
    <col min="1803" max="1803" width="6.25" style="179" customWidth="1"/>
    <col min="1804" max="1804" width="16.875" style="179" bestFit="1" customWidth="1"/>
    <col min="1805" max="1805" width="17.5" style="179" customWidth="1"/>
    <col min="1806" max="1806" width="8.25" style="179" customWidth="1"/>
    <col min="1807" max="1807" width="6.625" style="179" customWidth="1"/>
    <col min="1808" max="2050" width="9" style="179"/>
    <col min="2051" max="2051" width="6.75" style="179" bestFit="1" customWidth="1"/>
    <col min="2052" max="2052" width="6.25" style="179" customWidth="1"/>
    <col min="2053" max="2053" width="16.875" style="179" bestFit="1" customWidth="1"/>
    <col min="2054" max="2054" width="17.5" style="179" customWidth="1"/>
    <col min="2055" max="2055" width="8.25" style="179" bestFit="1" customWidth="1"/>
    <col min="2056" max="2056" width="6.625" style="179" bestFit="1" customWidth="1"/>
    <col min="2057" max="2057" width="4.5" style="179" customWidth="1"/>
    <col min="2058" max="2058" width="6.75" style="179" bestFit="1" customWidth="1"/>
    <col min="2059" max="2059" width="6.25" style="179" customWidth="1"/>
    <col min="2060" max="2060" width="16.875" style="179" bestFit="1" customWidth="1"/>
    <col min="2061" max="2061" width="17.5" style="179" customWidth="1"/>
    <col min="2062" max="2062" width="8.25" style="179" customWidth="1"/>
    <col min="2063" max="2063" width="6.625" style="179" customWidth="1"/>
    <col min="2064" max="2306" width="9" style="179"/>
    <col min="2307" max="2307" width="6.75" style="179" bestFit="1" customWidth="1"/>
    <col min="2308" max="2308" width="6.25" style="179" customWidth="1"/>
    <col min="2309" max="2309" width="16.875" style="179" bestFit="1" customWidth="1"/>
    <col min="2310" max="2310" width="17.5" style="179" customWidth="1"/>
    <col min="2311" max="2311" width="8.25" style="179" bestFit="1" customWidth="1"/>
    <col min="2312" max="2312" width="6.625" style="179" bestFit="1" customWidth="1"/>
    <col min="2313" max="2313" width="4.5" style="179" customWidth="1"/>
    <col min="2314" max="2314" width="6.75" style="179" bestFit="1" customWidth="1"/>
    <col min="2315" max="2315" width="6.25" style="179" customWidth="1"/>
    <col min="2316" max="2316" width="16.875" style="179" bestFit="1" customWidth="1"/>
    <col min="2317" max="2317" width="17.5" style="179" customWidth="1"/>
    <col min="2318" max="2318" width="8.25" style="179" customWidth="1"/>
    <col min="2319" max="2319" width="6.625" style="179" customWidth="1"/>
    <col min="2320" max="2562" width="9" style="179"/>
    <col min="2563" max="2563" width="6.75" style="179" bestFit="1" customWidth="1"/>
    <col min="2564" max="2564" width="6.25" style="179" customWidth="1"/>
    <col min="2565" max="2565" width="16.875" style="179" bestFit="1" customWidth="1"/>
    <col min="2566" max="2566" width="17.5" style="179" customWidth="1"/>
    <col min="2567" max="2567" width="8.25" style="179" bestFit="1" customWidth="1"/>
    <col min="2568" max="2568" width="6.625" style="179" bestFit="1" customWidth="1"/>
    <col min="2569" max="2569" width="4.5" style="179" customWidth="1"/>
    <col min="2570" max="2570" width="6.75" style="179" bestFit="1" customWidth="1"/>
    <col min="2571" max="2571" width="6.25" style="179" customWidth="1"/>
    <col min="2572" max="2572" width="16.875" style="179" bestFit="1" customWidth="1"/>
    <col min="2573" max="2573" width="17.5" style="179" customWidth="1"/>
    <col min="2574" max="2574" width="8.25" style="179" customWidth="1"/>
    <col min="2575" max="2575" width="6.625" style="179" customWidth="1"/>
    <col min="2576" max="2818" width="9" style="179"/>
    <col min="2819" max="2819" width="6.75" style="179" bestFit="1" customWidth="1"/>
    <col min="2820" max="2820" width="6.25" style="179" customWidth="1"/>
    <col min="2821" max="2821" width="16.875" style="179" bestFit="1" customWidth="1"/>
    <col min="2822" max="2822" width="17.5" style="179" customWidth="1"/>
    <col min="2823" max="2823" width="8.25" style="179" bestFit="1" customWidth="1"/>
    <col min="2824" max="2824" width="6.625" style="179" bestFit="1" customWidth="1"/>
    <col min="2825" max="2825" width="4.5" style="179" customWidth="1"/>
    <col min="2826" max="2826" width="6.75" style="179" bestFit="1" customWidth="1"/>
    <col min="2827" max="2827" width="6.25" style="179" customWidth="1"/>
    <col min="2828" max="2828" width="16.875" style="179" bestFit="1" customWidth="1"/>
    <col min="2829" max="2829" width="17.5" style="179" customWidth="1"/>
    <col min="2830" max="2830" width="8.25" style="179" customWidth="1"/>
    <col min="2831" max="2831" width="6.625" style="179" customWidth="1"/>
    <col min="2832" max="3074" width="9" style="179"/>
    <col min="3075" max="3075" width="6.75" style="179" bestFit="1" customWidth="1"/>
    <col min="3076" max="3076" width="6.25" style="179" customWidth="1"/>
    <col min="3077" max="3077" width="16.875" style="179" bestFit="1" customWidth="1"/>
    <col min="3078" max="3078" width="17.5" style="179" customWidth="1"/>
    <col min="3079" max="3079" width="8.25" style="179" bestFit="1" customWidth="1"/>
    <col min="3080" max="3080" width="6.625" style="179" bestFit="1" customWidth="1"/>
    <col min="3081" max="3081" width="4.5" style="179" customWidth="1"/>
    <col min="3082" max="3082" width="6.75" style="179" bestFit="1" customWidth="1"/>
    <col min="3083" max="3083" width="6.25" style="179" customWidth="1"/>
    <col min="3084" max="3084" width="16.875" style="179" bestFit="1" customWidth="1"/>
    <col min="3085" max="3085" width="17.5" style="179" customWidth="1"/>
    <col min="3086" max="3086" width="8.25" style="179" customWidth="1"/>
    <col min="3087" max="3087" width="6.625" style="179" customWidth="1"/>
    <col min="3088" max="3330" width="9" style="179"/>
    <col min="3331" max="3331" width="6.75" style="179" bestFit="1" customWidth="1"/>
    <col min="3332" max="3332" width="6.25" style="179" customWidth="1"/>
    <col min="3333" max="3333" width="16.875" style="179" bestFit="1" customWidth="1"/>
    <col min="3334" max="3334" width="17.5" style="179" customWidth="1"/>
    <col min="3335" max="3335" width="8.25" style="179" bestFit="1" customWidth="1"/>
    <col min="3336" max="3336" width="6.625" style="179" bestFit="1" customWidth="1"/>
    <col min="3337" max="3337" width="4.5" style="179" customWidth="1"/>
    <col min="3338" max="3338" width="6.75" style="179" bestFit="1" customWidth="1"/>
    <col min="3339" max="3339" width="6.25" style="179" customWidth="1"/>
    <col min="3340" max="3340" width="16.875" style="179" bestFit="1" customWidth="1"/>
    <col min="3341" max="3341" width="17.5" style="179" customWidth="1"/>
    <col min="3342" max="3342" width="8.25" style="179" customWidth="1"/>
    <col min="3343" max="3343" width="6.625" style="179" customWidth="1"/>
    <col min="3344" max="3586" width="9" style="179"/>
    <col min="3587" max="3587" width="6.75" style="179" bestFit="1" customWidth="1"/>
    <col min="3588" max="3588" width="6.25" style="179" customWidth="1"/>
    <col min="3589" max="3589" width="16.875" style="179" bestFit="1" customWidth="1"/>
    <col min="3590" max="3590" width="17.5" style="179" customWidth="1"/>
    <col min="3591" max="3591" width="8.25" style="179" bestFit="1" customWidth="1"/>
    <col min="3592" max="3592" width="6.625" style="179" bestFit="1" customWidth="1"/>
    <col min="3593" max="3593" width="4.5" style="179" customWidth="1"/>
    <col min="3594" max="3594" width="6.75" style="179" bestFit="1" customWidth="1"/>
    <col min="3595" max="3595" width="6.25" style="179" customWidth="1"/>
    <col min="3596" max="3596" width="16.875" style="179" bestFit="1" customWidth="1"/>
    <col min="3597" max="3597" width="17.5" style="179" customWidth="1"/>
    <col min="3598" max="3598" width="8.25" style="179" customWidth="1"/>
    <col min="3599" max="3599" width="6.625" style="179" customWidth="1"/>
    <col min="3600" max="3842" width="9" style="179"/>
    <col min="3843" max="3843" width="6.75" style="179" bestFit="1" customWidth="1"/>
    <col min="3844" max="3844" width="6.25" style="179" customWidth="1"/>
    <col min="3845" max="3845" width="16.875" style="179" bestFit="1" customWidth="1"/>
    <col min="3846" max="3846" width="17.5" style="179" customWidth="1"/>
    <col min="3847" max="3847" width="8.25" style="179" bestFit="1" customWidth="1"/>
    <col min="3848" max="3848" width="6.625" style="179" bestFit="1" customWidth="1"/>
    <col min="3849" max="3849" width="4.5" style="179" customWidth="1"/>
    <col min="3850" max="3850" width="6.75" style="179" bestFit="1" customWidth="1"/>
    <col min="3851" max="3851" width="6.25" style="179" customWidth="1"/>
    <col min="3852" max="3852" width="16.875" style="179" bestFit="1" customWidth="1"/>
    <col min="3853" max="3853" width="17.5" style="179" customWidth="1"/>
    <col min="3854" max="3854" width="8.25" style="179" customWidth="1"/>
    <col min="3855" max="3855" width="6.625" style="179" customWidth="1"/>
    <col min="3856" max="4098" width="9" style="179"/>
    <col min="4099" max="4099" width="6.75" style="179" bestFit="1" customWidth="1"/>
    <col min="4100" max="4100" width="6.25" style="179" customWidth="1"/>
    <col min="4101" max="4101" width="16.875" style="179" bestFit="1" customWidth="1"/>
    <col min="4102" max="4102" width="17.5" style="179" customWidth="1"/>
    <col min="4103" max="4103" width="8.25" style="179" bestFit="1" customWidth="1"/>
    <col min="4104" max="4104" width="6.625" style="179" bestFit="1" customWidth="1"/>
    <col min="4105" max="4105" width="4.5" style="179" customWidth="1"/>
    <col min="4106" max="4106" width="6.75" style="179" bestFit="1" customWidth="1"/>
    <col min="4107" max="4107" width="6.25" style="179" customWidth="1"/>
    <col min="4108" max="4108" width="16.875" style="179" bestFit="1" customWidth="1"/>
    <col min="4109" max="4109" width="17.5" style="179" customWidth="1"/>
    <col min="4110" max="4110" width="8.25" style="179" customWidth="1"/>
    <col min="4111" max="4111" width="6.625" style="179" customWidth="1"/>
    <col min="4112" max="4354" width="9" style="179"/>
    <col min="4355" max="4355" width="6.75" style="179" bestFit="1" customWidth="1"/>
    <col min="4356" max="4356" width="6.25" style="179" customWidth="1"/>
    <col min="4357" max="4357" width="16.875" style="179" bestFit="1" customWidth="1"/>
    <col min="4358" max="4358" width="17.5" style="179" customWidth="1"/>
    <col min="4359" max="4359" width="8.25" style="179" bestFit="1" customWidth="1"/>
    <col min="4360" max="4360" width="6.625" style="179" bestFit="1" customWidth="1"/>
    <col min="4361" max="4361" width="4.5" style="179" customWidth="1"/>
    <col min="4362" max="4362" width="6.75" style="179" bestFit="1" customWidth="1"/>
    <col min="4363" max="4363" width="6.25" style="179" customWidth="1"/>
    <col min="4364" max="4364" width="16.875" style="179" bestFit="1" customWidth="1"/>
    <col min="4365" max="4365" width="17.5" style="179" customWidth="1"/>
    <col min="4366" max="4366" width="8.25" style="179" customWidth="1"/>
    <col min="4367" max="4367" width="6.625" style="179" customWidth="1"/>
    <col min="4368" max="4610" width="9" style="179"/>
    <col min="4611" max="4611" width="6.75" style="179" bestFit="1" customWidth="1"/>
    <col min="4612" max="4612" width="6.25" style="179" customWidth="1"/>
    <col min="4613" max="4613" width="16.875" style="179" bestFit="1" customWidth="1"/>
    <col min="4614" max="4614" width="17.5" style="179" customWidth="1"/>
    <col min="4615" max="4615" width="8.25" style="179" bestFit="1" customWidth="1"/>
    <col min="4616" max="4616" width="6.625" style="179" bestFit="1" customWidth="1"/>
    <col min="4617" max="4617" width="4.5" style="179" customWidth="1"/>
    <col min="4618" max="4618" width="6.75" style="179" bestFit="1" customWidth="1"/>
    <col min="4619" max="4619" width="6.25" style="179" customWidth="1"/>
    <col min="4620" max="4620" width="16.875" style="179" bestFit="1" customWidth="1"/>
    <col min="4621" max="4621" width="17.5" style="179" customWidth="1"/>
    <col min="4622" max="4622" width="8.25" style="179" customWidth="1"/>
    <col min="4623" max="4623" width="6.625" style="179" customWidth="1"/>
    <col min="4624" max="4866" width="9" style="179"/>
    <col min="4867" max="4867" width="6.75" style="179" bestFit="1" customWidth="1"/>
    <col min="4868" max="4868" width="6.25" style="179" customWidth="1"/>
    <col min="4869" max="4869" width="16.875" style="179" bestFit="1" customWidth="1"/>
    <col min="4870" max="4870" width="17.5" style="179" customWidth="1"/>
    <col min="4871" max="4871" width="8.25" style="179" bestFit="1" customWidth="1"/>
    <col min="4872" max="4872" width="6.625" style="179" bestFit="1" customWidth="1"/>
    <col min="4873" max="4873" width="4.5" style="179" customWidth="1"/>
    <col min="4874" max="4874" width="6.75" style="179" bestFit="1" customWidth="1"/>
    <col min="4875" max="4875" width="6.25" style="179" customWidth="1"/>
    <col min="4876" max="4876" width="16.875" style="179" bestFit="1" customWidth="1"/>
    <col min="4877" max="4877" width="17.5" style="179" customWidth="1"/>
    <col min="4878" max="4878" width="8.25" style="179" customWidth="1"/>
    <col min="4879" max="4879" width="6.625" style="179" customWidth="1"/>
    <col min="4880" max="5122" width="9" style="179"/>
    <col min="5123" max="5123" width="6.75" style="179" bestFit="1" customWidth="1"/>
    <col min="5124" max="5124" width="6.25" style="179" customWidth="1"/>
    <col min="5125" max="5125" width="16.875" style="179" bestFit="1" customWidth="1"/>
    <col min="5126" max="5126" width="17.5" style="179" customWidth="1"/>
    <col min="5127" max="5127" width="8.25" style="179" bestFit="1" customWidth="1"/>
    <col min="5128" max="5128" width="6.625" style="179" bestFit="1" customWidth="1"/>
    <col min="5129" max="5129" width="4.5" style="179" customWidth="1"/>
    <col min="5130" max="5130" width="6.75" style="179" bestFit="1" customWidth="1"/>
    <col min="5131" max="5131" width="6.25" style="179" customWidth="1"/>
    <col min="5132" max="5132" width="16.875" style="179" bestFit="1" customWidth="1"/>
    <col min="5133" max="5133" width="17.5" style="179" customWidth="1"/>
    <col min="5134" max="5134" width="8.25" style="179" customWidth="1"/>
    <col min="5135" max="5135" width="6.625" style="179" customWidth="1"/>
    <col min="5136" max="5378" width="9" style="179"/>
    <col min="5379" max="5379" width="6.75" style="179" bestFit="1" customWidth="1"/>
    <col min="5380" max="5380" width="6.25" style="179" customWidth="1"/>
    <col min="5381" max="5381" width="16.875" style="179" bestFit="1" customWidth="1"/>
    <col min="5382" max="5382" width="17.5" style="179" customWidth="1"/>
    <col min="5383" max="5383" width="8.25" style="179" bestFit="1" customWidth="1"/>
    <col min="5384" max="5384" width="6.625" style="179" bestFit="1" customWidth="1"/>
    <col min="5385" max="5385" width="4.5" style="179" customWidth="1"/>
    <col min="5386" max="5386" width="6.75" style="179" bestFit="1" customWidth="1"/>
    <col min="5387" max="5387" width="6.25" style="179" customWidth="1"/>
    <col min="5388" max="5388" width="16.875" style="179" bestFit="1" customWidth="1"/>
    <col min="5389" max="5389" width="17.5" style="179" customWidth="1"/>
    <col min="5390" max="5390" width="8.25" style="179" customWidth="1"/>
    <col min="5391" max="5391" width="6.625" style="179" customWidth="1"/>
    <col min="5392" max="5634" width="9" style="179"/>
    <col min="5635" max="5635" width="6.75" style="179" bestFit="1" customWidth="1"/>
    <col min="5636" max="5636" width="6.25" style="179" customWidth="1"/>
    <col min="5637" max="5637" width="16.875" style="179" bestFit="1" customWidth="1"/>
    <col min="5638" max="5638" width="17.5" style="179" customWidth="1"/>
    <col min="5639" max="5639" width="8.25" style="179" bestFit="1" customWidth="1"/>
    <col min="5640" max="5640" width="6.625" style="179" bestFit="1" customWidth="1"/>
    <col min="5641" max="5641" width="4.5" style="179" customWidth="1"/>
    <col min="5642" max="5642" width="6.75" style="179" bestFit="1" customWidth="1"/>
    <col min="5643" max="5643" width="6.25" style="179" customWidth="1"/>
    <col min="5644" max="5644" width="16.875" style="179" bestFit="1" customWidth="1"/>
    <col min="5645" max="5645" width="17.5" style="179" customWidth="1"/>
    <col min="5646" max="5646" width="8.25" style="179" customWidth="1"/>
    <col min="5647" max="5647" width="6.625" style="179" customWidth="1"/>
    <col min="5648" max="5890" width="9" style="179"/>
    <col min="5891" max="5891" width="6.75" style="179" bestFit="1" customWidth="1"/>
    <col min="5892" max="5892" width="6.25" style="179" customWidth="1"/>
    <col min="5893" max="5893" width="16.875" style="179" bestFit="1" customWidth="1"/>
    <col min="5894" max="5894" width="17.5" style="179" customWidth="1"/>
    <col min="5895" max="5895" width="8.25" style="179" bestFit="1" customWidth="1"/>
    <col min="5896" max="5896" width="6.625" style="179" bestFit="1" customWidth="1"/>
    <col min="5897" max="5897" width="4.5" style="179" customWidth="1"/>
    <col min="5898" max="5898" width="6.75" style="179" bestFit="1" customWidth="1"/>
    <col min="5899" max="5899" width="6.25" style="179" customWidth="1"/>
    <col min="5900" max="5900" width="16.875" style="179" bestFit="1" customWidth="1"/>
    <col min="5901" max="5901" width="17.5" style="179" customWidth="1"/>
    <col min="5902" max="5902" width="8.25" style="179" customWidth="1"/>
    <col min="5903" max="5903" width="6.625" style="179" customWidth="1"/>
    <col min="5904" max="6146" width="9" style="179"/>
    <col min="6147" max="6147" width="6.75" style="179" bestFit="1" customWidth="1"/>
    <col min="6148" max="6148" width="6.25" style="179" customWidth="1"/>
    <col min="6149" max="6149" width="16.875" style="179" bestFit="1" customWidth="1"/>
    <col min="6150" max="6150" width="17.5" style="179" customWidth="1"/>
    <col min="6151" max="6151" width="8.25" style="179" bestFit="1" customWidth="1"/>
    <col min="6152" max="6152" width="6.625" style="179" bestFit="1" customWidth="1"/>
    <col min="6153" max="6153" width="4.5" style="179" customWidth="1"/>
    <col min="6154" max="6154" width="6.75" style="179" bestFit="1" customWidth="1"/>
    <col min="6155" max="6155" width="6.25" style="179" customWidth="1"/>
    <col min="6156" max="6156" width="16.875" style="179" bestFit="1" customWidth="1"/>
    <col min="6157" max="6157" width="17.5" style="179" customWidth="1"/>
    <col min="6158" max="6158" width="8.25" style="179" customWidth="1"/>
    <col min="6159" max="6159" width="6.625" style="179" customWidth="1"/>
    <col min="6160" max="6402" width="9" style="179"/>
    <col min="6403" max="6403" width="6.75" style="179" bestFit="1" customWidth="1"/>
    <col min="6404" max="6404" width="6.25" style="179" customWidth="1"/>
    <col min="6405" max="6405" width="16.875" style="179" bestFit="1" customWidth="1"/>
    <col min="6406" max="6406" width="17.5" style="179" customWidth="1"/>
    <col min="6407" max="6407" width="8.25" style="179" bestFit="1" customWidth="1"/>
    <col min="6408" max="6408" width="6.625" style="179" bestFit="1" customWidth="1"/>
    <col min="6409" max="6409" width="4.5" style="179" customWidth="1"/>
    <col min="6410" max="6410" width="6.75" style="179" bestFit="1" customWidth="1"/>
    <col min="6411" max="6411" width="6.25" style="179" customWidth="1"/>
    <col min="6412" max="6412" width="16.875" style="179" bestFit="1" customWidth="1"/>
    <col min="6413" max="6413" width="17.5" style="179" customWidth="1"/>
    <col min="6414" max="6414" width="8.25" style="179" customWidth="1"/>
    <col min="6415" max="6415" width="6.625" style="179" customWidth="1"/>
    <col min="6416" max="6658" width="9" style="179"/>
    <col min="6659" max="6659" width="6.75" style="179" bestFit="1" customWidth="1"/>
    <col min="6660" max="6660" width="6.25" style="179" customWidth="1"/>
    <col min="6661" max="6661" width="16.875" style="179" bestFit="1" customWidth="1"/>
    <col min="6662" max="6662" width="17.5" style="179" customWidth="1"/>
    <col min="6663" max="6663" width="8.25" style="179" bestFit="1" customWidth="1"/>
    <col min="6664" max="6664" width="6.625" style="179" bestFit="1" customWidth="1"/>
    <col min="6665" max="6665" width="4.5" style="179" customWidth="1"/>
    <col min="6666" max="6666" width="6.75" style="179" bestFit="1" customWidth="1"/>
    <col min="6667" max="6667" width="6.25" style="179" customWidth="1"/>
    <col min="6668" max="6668" width="16.875" style="179" bestFit="1" customWidth="1"/>
    <col min="6669" max="6669" width="17.5" style="179" customWidth="1"/>
    <col min="6670" max="6670" width="8.25" style="179" customWidth="1"/>
    <col min="6671" max="6671" width="6.625" style="179" customWidth="1"/>
    <col min="6672" max="6914" width="9" style="179"/>
    <col min="6915" max="6915" width="6.75" style="179" bestFit="1" customWidth="1"/>
    <col min="6916" max="6916" width="6.25" style="179" customWidth="1"/>
    <col min="6917" max="6917" width="16.875" style="179" bestFit="1" customWidth="1"/>
    <col min="6918" max="6918" width="17.5" style="179" customWidth="1"/>
    <col min="6919" max="6919" width="8.25" style="179" bestFit="1" customWidth="1"/>
    <col min="6920" max="6920" width="6.625" style="179" bestFit="1" customWidth="1"/>
    <col min="6921" max="6921" width="4.5" style="179" customWidth="1"/>
    <col min="6922" max="6922" width="6.75" style="179" bestFit="1" customWidth="1"/>
    <col min="6923" max="6923" width="6.25" style="179" customWidth="1"/>
    <col min="6924" max="6924" width="16.875" style="179" bestFit="1" customWidth="1"/>
    <col min="6925" max="6925" width="17.5" style="179" customWidth="1"/>
    <col min="6926" max="6926" width="8.25" style="179" customWidth="1"/>
    <col min="6927" max="6927" width="6.625" style="179" customWidth="1"/>
    <col min="6928" max="7170" width="9" style="179"/>
    <col min="7171" max="7171" width="6.75" style="179" bestFit="1" customWidth="1"/>
    <col min="7172" max="7172" width="6.25" style="179" customWidth="1"/>
    <col min="7173" max="7173" width="16.875" style="179" bestFit="1" customWidth="1"/>
    <col min="7174" max="7174" width="17.5" style="179" customWidth="1"/>
    <col min="7175" max="7175" width="8.25" style="179" bestFit="1" customWidth="1"/>
    <col min="7176" max="7176" width="6.625" style="179" bestFit="1" customWidth="1"/>
    <col min="7177" max="7177" width="4.5" style="179" customWidth="1"/>
    <col min="7178" max="7178" width="6.75" style="179" bestFit="1" customWidth="1"/>
    <col min="7179" max="7179" width="6.25" style="179" customWidth="1"/>
    <col min="7180" max="7180" width="16.875" style="179" bestFit="1" customWidth="1"/>
    <col min="7181" max="7181" width="17.5" style="179" customWidth="1"/>
    <col min="7182" max="7182" width="8.25" style="179" customWidth="1"/>
    <col min="7183" max="7183" width="6.625" style="179" customWidth="1"/>
    <col min="7184" max="7426" width="9" style="179"/>
    <col min="7427" max="7427" width="6.75" style="179" bestFit="1" customWidth="1"/>
    <col min="7428" max="7428" width="6.25" style="179" customWidth="1"/>
    <col min="7429" max="7429" width="16.875" style="179" bestFit="1" customWidth="1"/>
    <col min="7430" max="7430" width="17.5" style="179" customWidth="1"/>
    <col min="7431" max="7431" width="8.25" style="179" bestFit="1" customWidth="1"/>
    <col min="7432" max="7432" width="6.625" style="179" bestFit="1" customWidth="1"/>
    <col min="7433" max="7433" width="4.5" style="179" customWidth="1"/>
    <col min="7434" max="7434" width="6.75" style="179" bestFit="1" customWidth="1"/>
    <col min="7435" max="7435" width="6.25" style="179" customWidth="1"/>
    <col min="7436" max="7436" width="16.875" style="179" bestFit="1" customWidth="1"/>
    <col min="7437" max="7437" width="17.5" style="179" customWidth="1"/>
    <col min="7438" max="7438" width="8.25" style="179" customWidth="1"/>
    <col min="7439" max="7439" width="6.625" style="179" customWidth="1"/>
    <col min="7440" max="7682" width="9" style="179"/>
    <col min="7683" max="7683" width="6.75" style="179" bestFit="1" customWidth="1"/>
    <col min="7684" max="7684" width="6.25" style="179" customWidth="1"/>
    <col min="7685" max="7685" width="16.875" style="179" bestFit="1" customWidth="1"/>
    <col min="7686" max="7686" width="17.5" style="179" customWidth="1"/>
    <col min="7687" max="7687" width="8.25" style="179" bestFit="1" customWidth="1"/>
    <col min="7688" max="7688" width="6.625" style="179" bestFit="1" customWidth="1"/>
    <col min="7689" max="7689" width="4.5" style="179" customWidth="1"/>
    <col min="7690" max="7690" width="6.75" style="179" bestFit="1" customWidth="1"/>
    <col min="7691" max="7691" width="6.25" style="179" customWidth="1"/>
    <col min="7692" max="7692" width="16.875" style="179" bestFit="1" customWidth="1"/>
    <col min="7693" max="7693" width="17.5" style="179" customWidth="1"/>
    <col min="7694" max="7694" width="8.25" style="179" customWidth="1"/>
    <col min="7695" max="7695" width="6.625" style="179" customWidth="1"/>
    <col min="7696" max="7938" width="9" style="179"/>
    <col min="7939" max="7939" width="6.75" style="179" bestFit="1" customWidth="1"/>
    <col min="7940" max="7940" width="6.25" style="179" customWidth="1"/>
    <col min="7941" max="7941" width="16.875" style="179" bestFit="1" customWidth="1"/>
    <col min="7942" max="7942" width="17.5" style="179" customWidth="1"/>
    <col min="7943" max="7943" width="8.25" style="179" bestFit="1" customWidth="1"/>
    <col min="7944" max="7944" width="6.625" style="179" bestFit="1" customWidth="1"/>
    <col min="7945" max="7945" width="4.5" style="179" customWidth="1"/>
    <col min="7946" max="7946" width="6.75" style="179" bestFit="1" customWidth="1"/>
    <col min="7947" max="7947" width="6.25" style="179" customWidth="1"/>
    <col min="7948" max="7948" width="16.875" style="179" bestFit="1" customWidth="1"/>
    <col min="7949" max="7949" width="17.5" style="179" customWidth="1"/>
    <col min="7950" max="7950" width="8.25" style="179" customWidth="1"/>
    <col min="7951" max="7951" width="6.625" style="179" customWidth="1"/>
    <col min="7952" max="8194" width="9" style="179"/>
    <col min="8195" max="8195" width="6.75" style="179" bestFit="1" customWidth="1"/>
    <col min="8196" max="8196" width="6.25" style="179" customWidth="1"/>
    <col min="8197" max="8197" width="16.875" style="179" bestFit="1" customWidth="1"/>
    <col min="8198" max="8198" width="17.5" style="179" customWidth="1"/>
    <col min="8199" max="8199" width="8.25" style="179" bestFit="1" customWidth="1"/>
    <col min="8200" max="8200" width="6.625" style="179" bestFit="1" customWidth="1"/>
    <col min="8201" max="8201" width="4.5" style="179" customWidth="1"/>
    <col min="8202" max="8202" width="6.75" style="179" bestFit="1" customWidth="1"/>
    <col min="8203" max="8203" width="6.25" style="179" customWidth="1"/>
    <col min="8204" max="8204" width="16.875" style="179" bestFit="1" customWidth="1"/>
    <col min="8205" max="8205" width="17.5" style="179" customWidth="1"/>
    <col min="8206" max="8206" width="8.25" style="179" customWidth="1"/>
    <col min="8207" max="8207" width="6.625" style="179" customWidth="1"/>
    <col min="8208" max="8450" width="9" style="179"/>
    <col min="8451" max="8451" width="6.75" style="179" bestFit="1" customWidth="1"/>
    <col min="8452" max="8452" width="6.25" style="179" customWidth="1"/>
    <col min="8453" max="8453" width="16.875" style="179" bestFit="1" customWidth="1"/>
    <col min="8454" max="8454" width="17.5" style="179" customWidth="1"/>
    <col min="8455" max="8455" width="8.25" style="179" bestFit="1" customWidth="1"/>
    <col min="8456" max="8456" width="6.625" style="179" bestFit="1" customWidth="1"/>
    <col min="8457" max="8457" width="4.5" style="179" customWidth="1"/>
    <col min="8458" max="8458" width="6.75" style="179" bestFit="1" customWidth="1"/>
    <col min="8459" max="8459" width="6.25" style="179" customWidth="1"/>
    <col min="8460" max="8460" width="16.875" style="179" bestFit="1" customWidth="1"/>
    <col min="8461" max="8461" width="17.5" style="179" customWidth="1"/>
    <col min="8462" max="8462" width="8.25" style="179" customWidth="1"/>
    <col min="8463" max="8463" width="6.625" style="179" customWidth="1"/>
    <col min="8464" max="8706" width="9" style="179"/>
    <col min="8707" max="8707" width="6.75" style="179" bestFit="1" customWidth="1"/>
    <col min="8708" max="8708" width="6.25" style="179" customWidth="1"/>
    <col min="8709" max="8709" width="16.875" style="179" bestFit="1" customWidth="1"/>
    <col min="8710" max="8710" width="17.5" style="179" customWidth="1"/>
    <col min="8711" max="8711" width="8.25" style="179" bestFit="1" customWidth="1"/>
    <col min="8712" max="8712" width="6.625" style="179" bestFit="1" customWidth="1"/>
    <col min="8713" max="8713" width="4.5" style="179" customWidth="1"/>
    <col min="8714" max="8714" width="6.75" style="179" bestFit="1" customWidth="1"/>
    <col min="8715" max="8715" width="6.25" style="179" customWidth="1"/>
    <col min="8716" max="8716" width="16.875" style="179" bestFit="1" customWidth="1"/>
    <col min="8717" max="8717" width="17.5" style="179" customWidth="1"/>
    <col min="8718" max="8718" width="8.25" style="179" customWidth="1"/>
    <col min="8719" max="8719" width="6.625" style="179" customWidth="1"/>
    <col min="8720" max="8962" width="9" style="179"/>
    <col min="8963" max="8963" width="6.75" style="179" bestFit="1" customWidth="1"/>
    <col min="8964" max="8964" width="6.25" style="179" customWidth="1"/>
    <col min="8965" max="8965" width="16.875" style="179" bestFit="1" customWidth="1"/>
    <col min="8966" max="8966" width="17.5" style="179" customWidth="1"/>
    <col min="8967" max="8967" width="8.25" style="179" bestFit="1" customWidth="1"/>
    <col min="8968" max="8968" width="6.625" style="179" bestFit="1" customWidth="1"/>
    <col min="8969" max="8969" width="4.5" style="179" customWidth="1"/>
    <col min="8970" max="8970" width="6.75" style="179" bestFit="1" customWidth="1"/>
    <col min="8971" max="8971" width="6.25" style="179" customWidth="1"/>
    <col min="8972" max="8972" width="16.875" style="179" bestFit="1" customWidth="1"/>
    <col min="8973" max="8973" width="17.5" style="179" customWidth="1"/>
    <col min="8974" max="8974" width="8.25" style="179" customWidth="1"/>
    <col min="8975" max="8975" width="6.625" style="179" customWidth="1"/>
    <col min="8976" max="9218" width="9" style="179"/>
    <col min="9219" max="9219" width="6.75" style="179" bestFit="1" customWidth="1"/>
    <col min="9220" max="9220" width="6.25" style="179" customWidth="1"/>
    <col min="9221" max="9221" width="16.875" style="179" bestFit="1" customWidth="1"/>
    <col min="9222" max="9222" width="17.5" style="179" customWidth="1"/>
    <col min="9223" max="9223" width="8.25" style="179" bestFit="1" customWidth="1"/>
    <col min="9224" max="9224" width="6.625" style="179" bestFit="1" customWidth="1"/>
    <col min="9225" max="9225" width="4.5" style="179" customWidth="1"/>
    <col min="9226" max="9226" width="6.75" style="179" bestFit="1" customWidth="1"/>
    <col min="9227" max="9227" width="6.25" style="179" customWidth="1"/>
    <col min="9228" max="9228" width="16.875" style="179" bestFit="1" customWidth="1"/>
    <col min="9229" max="9229" width="17.5" style="179" customWidth="1"/>
    <col min="9230" max="9230" width="8.25" style="179" customWidth="1"/>
    <col min="9231" max="9231" width="6.625" style="179" customWidth="1"/>
    <col min="9232" max="9474" width="9" style="179"/>
    <col min="9475" max="9475" width="6.75" style="179" bestFit="1" customWidth="1"/>
    <col min="9476" max="9476" width="6.25" style="179" customWidth="1"/>
    <col min="9477" max="9477" width="16.875" style="179" bestFit="1" customWidth="1"/>
    <col min="9478" max="9478" width="17.5" style="179" customWidth="1"/>
    <col min="9479" max="9479" width="8.25" style="179" bestFit="1" customWidth="1"/>
    <col min="9480" max="9480" width="6.625" style="179" bestFit="1" customWidth="1"/>
    <col min="9481" max="9481" width="4.5" style="179" customWidth="1"/>
    <col min="9482" max="9482" width="6.75" style="179" bestFit="1" customWidth="1"/>
    <col min="9483" max="9483" width="6.25" style="179" customWidth="1"/>
    <col min="9484" max="9484" width="16.875" style="179" bestFit="1" customWidth="1"/>
    <col min="9485" max="9485" width="17.5" style="179" customWidth="1"/>
    <col min="9486" max="9486" width="8.25" style="179" customWidth="1"/>
    <col min="9487" max="9487" width="6.625" style="179" customWidth="1"/>
    <col min="9488" max="9730" width="9" style="179"/>
    <col min="9731" max="9731" width="6.75" style="179" bestFit="1" customWidth="1"/>
    <col min="9732" max="9732" width="6.25" style="179" customWidth="1"/>
    <col min="9733" max="9733" width="16.875" style="179" bestFit="1" customWidth="1"/>
    <col min="9734" max="9734" width="17.5" style="179" customWidth="1"/>
    <col min="9735" max="9735" width="8.25" style="179" bestFit="1" customWidth="1"/>
    <col min="9736" max="9736" width="6.625" style="179" bestFit="1" customWidth="1"/>
    <col min="9737" max="9737" width="4.5" style="179" customWidth="1"/>
    <col min="9738" max="9738" width="6.75" style="179" bestFit="1" customWidth="1"/>
    <col min="9739" max="9739" width="6.25" style="179" customWidth="1"/>
    <col min="9740" max="9740" width="16.875" style="179" bestFit="1" customWidth="1"/>
    <col min="9741" max="9741" width="17.5" style="179" customWidth="1"/>
    <col min="9742" max="9742" width="8.25" style="179" customWidth="1"/>
    <col min="9743" max="9743" width="6.625" style="179" customWidth="1"/>
    <col min="9744" max="9986" width="9" style="179"/>
    <col min="9987" max="9987" width="6.75" style="179" bestFit="1" customWidth="1"/>
    <col min="9988" max="9988" width="6.25" style="179" customWidth="1"/>
    <col min="9989" max="9989" width="16.875" style="179" bestFit="1" customWidth="1"/>
    <col min="9990" max="9990" width="17.5" style="179" customWidth="1"/>
    <col min="9991" max="9991" width="8.25" style="179" bestFit="1" customWidth="1"/>
    <col min="9992" max="9992" width="6.625" style="179" bestFit="1" customWidth="1"/>
    <col min="9993" max="9993" width="4.5" style="179" customWidth="1"/>
    <col min="9994" max="9994" width="6.75" style="179" bestFit="1" customWidth="1"/>
    <col min="9995" max="9995" width="6.25" style="179" customWidth="1"/>
    <col min="9996" max="9996" width="16.875" style="179" bestFit="1" customWidth="1"/>
    <col min="9997" max="9997" width="17.5" style="179" customWidth="1"/>
    <col min="9998" max="9998" width="8.25" style="179" customWidth="1"/>
    <col min="9999" max="9999" width="6.625" style="179" customWidth="1"/>
    <col min="10000" max="10242" width="9" style="179"/>
    <col min="10243" max="10243" width="6.75" style="179" bestFit="1" customWidth="1"/>
    <col min="10244" max="10244" width="6.25" style="179" customWidth="1"/>
    <col min="10245" max="10245" width="16.875" style="179" bestFit="1" customWidth="1"/>
    <col min="10246" max="10246" width="17.5" style="179" customWidth="1"/>
    <col min="10247" max="10247" width="8.25" style="179" bestFit="1" customWidth="1"/>
    <col min="10248" max="10248" width="6.625" style="179" bestFit="1" customWidth="1"/>
    <col min="10249" max="10249" width="4.5" style="179" customWidth="1"/>
    <col min="10250" max="10250" width="6.75" style="179" bestFit="1" customWidth="1"/>
    <col min="10251" max="10251" width="6.25" style="179" customWidth="1"/>
    <col min="10252" max="10252" width="16.875" style="179" bestFit="1" customWidth="1"/>
    <col min="10253" max="10253" width="17.5" style="179" customWidth="1"/>
    <col min="10254" max="10254" width="8.25" style="179" customWidth="1"/>
    <col min="10255" max="10255" width="6.625" style="179" customWidth="1"/>
    <col min="10256" max="10498" width="9" style="179"/>
    <col min="10499" max="10499" width="6.75" style="179" bestFit="1" customWidth="1"/>
    <col min="10500" max="10500" width="6.25" style="179" customWidth="1"/>
    <col min="10501" max="10501" width="16.875" style="179" bestFit="1" customWidth="1"/>
    <col min="10502" max="10502" width="17.5" style="179" customWidth="1"/>
    <col min="10503" max="10503" width="8.25" style="179" bestFit="1" customWidth="1"/>
    <col min="10504" max="10504" width="6.625" style="179" bestFit="1" customWidth="1"/>
    <col min="10505" max="10505" width="4.5" style="179" customWidth="1"/>
    <col min="10506" max="10506" width="6.75" style="179" bestFit="1" customWidth="1"/>
    <col min="10507" max="10507" width="6.25" style="179" customWidth="1"/>
    <col min="10508" max="10508" width="16.875" style="179" bestFit="1" customWidth="1"/>
    <col min="10509" max="10509" width="17.5" style="179" customWidth="1"/>
    <col min="10510" max="10510" width="8.25" style="179" customWidth="1"/>
    <col min="10511" max="10511" width="6.625" style="179" customWidth="1"/>
    <col min="10512" max="10754" width="9" style="179"/>
    <col min="10755" max="10755" width="6.75" style="179" bestFit="1" customWidth="1"/>
    <col min="10756" max="10756" width="6.25" style="179" customWidth="1"/>
    <col min="10757" max="10757" width="16.875" style="179" bestFit="1" customWidth="1"/>
    <col min="10758" max="10758" width="17.5" style="179" customWidth="1"/>
    <col min="10759" max="10759" width="8.25" style="179" bestFit="1" customWidth="1"/>
    <col min="10760" max="10760" width="6.625" style="179" bestFit="1" customWidth="1"/>
    <col min="10761" max="10761" width="4.5" style="179" customWidth="1"/>
    <col min="10762" max="10762" width="6.75" style="179" bestFit="1" customWidth="1"/>
    <col min="10763" max="10763" width="6.25" style="179" customWidth="1"/>
    <col min="10764" max="10764" width="16.875" style="179" bestFit="1" customWidth="1"/>
    <col min="10765" max="10765" width="17.5" style="179" customWidth="1"/>
    <col min="10766" max="10766" width="8.25" style="179" customWidth="1"/>
    <col min="10767" max="10767" width="6.625" style="179" customWidth="1"/>
    <col min="10768" max="11010" width="9" style="179"/>
    <col min="11011" max="11011" width="6.75" style="179" bestFit="1" customWidth="1"/>
    <col min="11012" max="11012" width="6.25" style="179" customWidth="1"/>
    <col min="11013" max="11013" width="16.875" style="179" bestFit="1" customWidth="1"/>
    <col min="11014" max="11014" width="17.5" style="179" customWidth="1"/>
    <col min="11015" max="11015" width="8.25" style="179" bestFit="1" customWidth="1"/>
    <col min="11016" max="11016" width="6.625" style="179" bestFit="1" customWidth="1"/>
    <col min="11017" max="11017" width="4.5" style="179" customWidth="1"/>
    <col min="11018" max="11018" width="6.75" style="179" bestFit="1" customWidth="1"/>
    <col min="11019" max="11019" width="6.25" style="179" customWidth="1"/>
    <col min="11020" max="11020" width="16.875" style="179" bestFit="1" customWidth="1"/>
    <col min="11021" max="11021" width="17.5" style="179" customWidth="1"/>
    <col min="11022" max="11022" width="8.25" style="179" customWidth="1"/>
    <col min="11023" max="11023" width="6.625" style="179" customWidth="1"/>
    <col min="11024" max="11266" width="9" style="179"/>
    <col min="11267" max="11267" width="6.75" style="179" bestFit="1" customWidth="1"/>
    <col min="11268" max="11268" width="6.25" style="179" customWidth="1"/>
    <col min="11269" max="11269" width="16.875" style="179" bestFit="1" customWidth="1"/>
    <col min="11270" max="11270" width="17.5" style="179" customWidth="1"/>
    <col min="11271" max="11271" width="8.25" style="179" bestFit="1" customWidth="1"/>
    <col min="11272" max="11272" width="6.625" style="179" bestFit="1" customWidth="1"/>
    <col min="11273" max="11273" width="4.5" style="179" customWidth="1"/>
    <col min="11274" max="11274" width="6.75" style="179" bestFit="1" customWidth="1"/>
    <col min="11275" max="11275" width="6.25" style="179" customWidth="1"/>
    <col min="11276" max="11276" width="16.875" style="179" bestFit="1" customWidth="1"/>
    <col min="11277" max="11277" width="17.5" style="179" customWidth="1"/>
    <col min="11278" max="11278" width="8.25" style="179" customWidth="1"/>
    <col min="11279" max="11279" width="6.625" style="179" customWidth="1"/>
    <col min="11280" max="11522" width="9" style="179"/>
    <col min="11523" max="11523" width="6.75" style="179" bestFit="1" customWidth="1"/>
    <col min="11524" max="11524" width="6.25" style="179" customWidth="1"/>
    <col min="11525" max="11525" width="16.875" style="179" bestFit="1" customWidth="1"/>
    <col min="11526" max="11526" width="17.5" style="179" customWidth="1"/>
    <col min="11527" max="11527" width="8.25" style="179" bestFit="1" customWidth="1"/>
    <col min="11528" max="11528" width="6.625" style="179" bestFit="1" customWidth="1"/>
    <col min="11529" max="11529" width="4.5" style="179" customWidth="1"/>
    <col min="11530" max="11530" width="6.75" style="179" bestFit="1" customWidth="1"/>
    <col min="11531" max="11531" width="6.25" style="179" customWidth="1"/>
    <col min="11532" max="11532" width="16.875" style="179" bestFit="1" customWidth="1"/>
    <col min="11533" max="11533" width="17.5" style="179" customWidth="1"/>
    <col min="11534" max="11534" width="8.25" style="179" customWidth="1"/>
    <col min="11535" max="11535" width="6.625" style="179" customWidth="1"/>
    <col min="11536" max="11778" width="9" style="179"/>
    <col min="11779" max="11779" width="6.75" style="179" bestFit="1" customWidth="1"/>
    <col min="11780" max="11780" width="6.25" style="179" customWidth="1"/>
    <col min="11781" max="11781" width="16.875" style="179" bestFit="1" customWidth="1"/>
    <col min="11782" max="11782" width="17.5" style="179" customWidth="1"/>
    <col min="11783" max="11783" width="8.25" style="179" bestFit="1" customWidth="1"/>
    <col min="11784" max="11784" width="6.625" style="179" bestFit="1" customWidth="1"/>
    <col min="11785" max="11785" width="4.5" style="179" customWidth="1"/>
    <col min="11786" max="11786" width="6.75" style="179" bestFit="1" customWidth="1"/>
    <col min="11787" max="11787" width="6.25" style="179" customWidth="1"/>
    <col min="11788" max="11788" width="16.875" style="179" bestFit="1" customWidth="1"/>
    <col min="11789" max="11789" width="17.5" style="179" customWidth="1"/>
    <col min="11790" max="11790" width="8.25" style="179" customWidth="1"/>
    <col min="11791" max="11791" width="6.625" style="179" customWidth="1"/>
    <col min="11792" max="12034" width="9" style="179"/>
    <col min="12035" max="12035" width="6.75" style="179" bestFit="1" customWidth="1"/>
    <col min="12036" max="12036" width="6.25" style="179" customWidth="1"/>
    <col min="12037" max="12037" width="16.875" style="179" bestFit="1" customWidth="1"/>
    <col min="12038" max="12038" width="17.5" style="179" customWidth="1"/>
    <col min="12039" max="12039" width="8.25" style="179" bestFit="1" customWidth="1"/>
    <col min="12040" max="12040" width="6.625" style="179" bestFit="1" customWidth="1"/>
    <col min="12041" max="12041" width="4.5" style="179" customWidth="1"/>
    <col min="12042" max="12042" width="6.75" style="179" bestFit="1" customWidth="1"/>
    <col min="12043" max="12043" width="6.25" style="179" customWidth="1"/>
    <col min="12044" max="12044" width="16.875" style="179" bestFit="1" customWidth="1"/>
    <col min="12045" max="12045" width="17.5" style="179" customWidth="1"/>
    <col min="12046" max="12046" width="8.25" style="179" customWidth="1"/>
    <col min="12047" max="12047" width="6.625" style="179" customWidth="1"/>
    <col min="12048" max="12290" width="9" style="179"/>
    <col min="12291" max="12291" width="6.75" style="179" bestFit="1" customWidth="1"/>
    <col min="12292" max="12292" width="6.25" style="179" customWidth="1"/>
    <col min="12293" max="12293" width="16.875" style="179" bestFit="1" customWidth="1"/>
    <col min="12294" max="12294" width="17.5" style="179" customWidth="1"/>
    <col min="12295" max="12295" width="8.25" style="179" bestFit="1" customWidth="1"/>
    <col min="12296" max="12296" width="6.625" style="179" bestFit="1" customWidth="1"/>
    <col min="12297" max="12297" width="4.5" style="179" customWidth="1"/>
    <col min="12298" max="12298" width="6.75" style="179" bestFit="1" customWidth="1"/>
    <col min="12299" max="12299" width="6.25" style="179" customWidth="1"/>
    <col min="12300" max="12300" width="16.875" style="179" bestFit="1" customWidth="1"/>
    <col min="12301" max="12301" width="17.5" style="179" customWidth="1"/>
    <col min="12302" max="12302" width="8.25" style="179" customWidth="1"/>
    <col min="12303" max="12303" width="6.625" style="179" customWidth="1"/>
    <col min="12304" max="12546" width="9" style="179"/>
    <col min="12547" max="12547" width="6.75" style="179" bestFit="1" customWidth="1"/>
    <col min="12548" max="12548" width="6.25" style="179" customWidth="1"/>
    <col min="12549" max="12549" width="16.875" style="179" bestFit="1" customWidth="1"/>
    <col min="12550" max="12550" width="17.5" style="179" customWidth="1"/>
    <col min="12551" max="12551" width="8.25" style="179" bestFit="1" customWidth="1"/>
    <col min="12552" max="12552" width="6.625" style="179" bestFit="1" customWidth="1"/>
    <col min="12553" max="12553" width="4.5" style="179" customWidth="1"/>
    <col min="12554" max="12554" width="6.75" style="179" bestFit="1" customWidth="1"/>
    <col min="12555" max="12555" width="6.25" style="179" customWidth="1"/>
    <col min="12556" max="12556" width="16.875" style="179" bestFit="1" customWidth="1"/>
    <col min="12557" max="12557" width="17.5" style="179" customWidth="1"/>
    <col min="12558" max="12558" width="8.25" style="179" customWidth="1"/>
    <col min="12559" max="12559" width="6.625" style="179" customWidth="1"/>
    <col min="12560" max="12802" width="9" style="179"/>
    <col min="12803" max="12803" width="6.75" style="179" bestFit="1" customWidth="1"/>
    <col min="12804" max="12804" width="6.25" style="179" customWidth="1"/>
    <col min="12805" max="12805" width="16.875" style="179" bestFit="1" customWidth="1"/>
    <col min="12806" max="12806" width="17.5" style="179" customWidth="1"/>
    <col min="12807" max="12807" width="8.25" style="179" bestFit="1" customWidth="1"/>
    <col min="12808" max="12808" width="6.625" style="179" bestFit="1" customWidth="1"/>
    <col min="12809" max="12809" width="4.5" style="179" customWidth="1"/>
    <col min="12810" max="12810" width="6.75" style="179" bestFit="1" customWidth="1"/>
    <col min="12811" max="12811" width="6.25" style="179" customWidth="1"/>
    <col min="12812" max="12812" width="16.875" style="179" bestFit="1" customWidth="1"/>
    <col min="12813" max="12813" width="17.5" style="179" customWidth="1"/>
    <col min="12814" max="12814" width="8.25" style="179" customWidth="1"/>
    <col min="12815" max="12815" width="6.625" style="179" customWidth="1"/>
    <col min="12816" max="13058" width="9" style="179"/>
    <col min="13059" max="13059" width="6.75" style="179" bestFit="1" customWidth="1"/>
    <col min="13060" max="13060" width="6.25" style="179" customWidth="1"/>
    <col min="13061" max="13061" width="16.875" style="179" bestFit="1" customWidth="1"/>
    <col min="13062" max="13062" width="17.5" style="179" customWidth="1"/>
    <col min="13063" max="13063" width="8.25" style="179" bestFit="1" customWidth="1"/>
    <col min="13064" max="13064" width="6.625" style="179" bestFit="1" customWidth="1"/>
    <col min="13065" max="13065" width="4.5" style="179" customWidth="1"/>
    <col min="13066" max="13066" width="6.75" style="179" bestFit="1" customWidth="1"/>
    <col min="13067" max="13067" width="6.25" style="179" customWidth="1"/>
    <col min="13068" max="13068" width="16.875" style="179" bestFit="1" customWidth="1"/>
    <col min="13069" max="13069" width="17.5" style="179" customWidth="1"/>
    <col min="13070" max="13070" width="8.25" style="179" customWidth="1"/>
    <col min="13071" max="13071" width="6.625" style="179" customWidth="1"/>
    <col min="13072" max="13314" width="9" style="179"/>
    <col min="13315" max="13315" width="6.75" style="179" bestFit="1" customWidth="1"/>
    <col min="13316" max="13316" width="6.25" style="179" customWidth="1"/>
    <col min="13317" max="13317" width="16.875" style="179" bestFit="1" customWidth="1"/>
    <col min="13318" max="13318" width="17.5" style="179" customWidth="1"/>
    <col min="13319" max="13319" width="8.25" style="179" bestFit="1" customWidth="1"/>
    <col min="13320" max="13320" width="6.625" style="179" bestFit="1" customWidth="1"/>
    <col min="13321" max="13321" width="4.5" style="179" customWidth="1"/>
    <col min="13322" max="13322" width="6.75" style="179" bestFit="1" customWidth="1"/>
    <col min="13323" max="13323" width="6.25" style="179" customWidth="1"/>
    <col min="13324" max="13324" width="16.875" style="179" bestFit="1" customWidth="1"/>
    <col min="13325" max="13325" width="17.5" style="179" customWidth="1"/>
    <col min="13326" max="13326" width="8.25" style="179" customWidth="1"/>
    <col min="13327" max="13327" width="6.625" style="179" customWidth="1"/>
    <col min="13328" max="13570" width="9" style="179"/>
    <col min="13571" max="13571" width="6.75" style="179" bestFit="1" customWidth="1"/>
    <col min="13572" max="13572" width="6.25" style="179" customWidth="1"/>
    <col min="13573" max="13573" width="16.875" style="179" bestFit="1" customWidth="1"/>
    <col min="13574" max="13574" width="17.5" style="179" customWidth="1"/>
    <col min="13575" max="13575" width="8.25" style="179" bestFit="1" customWidth="1"/>
    <col min="13576" max="13576" width="6.625" style="179" bestFit="1" customWidth="1"/>
    <col min="13577" max="13577" width="4.5" style="179" customWidth="1"/>
    <col min="13578" max="13578" width="6.75" style="179" bestFit="1" customWidth="1"/>
    <col min="13579" max="13579" width="6.25" style="179" customWidth="1"/>
    <col min="13580" max="13580" width="16.875" style="179" bestFit="1" customWidth="1"/>
    <col min="13581" max="13581" width="17.5" style="179" customWidth="1"/>
    <col min="13582" max="13582" width="8.25" style="179" customWidth="1"/>
    <col min="13583" max="13583" width="6.625" style="179" customWidth="1"/>
    <col min="13584" max="13826" width="9" style="179"/>
    <col min="13827" max="13827" width="6.75" style="179" bestFit="1" customWidth="1"/>
    <col min="13828" max="13828" width="6.25" style="179" customWidth="1"/>
    <col min="13829" max="13829" width="16.875" style="179" bestFit="1" customWidth="1"/>
    <col min="13830" max="13830" width="17.5" style="179" customWidth="1"/>
    <col min="13831" max="13831" width="8.25" style="179" bestFit="1" customWidth="1"/>
    <col min="13832" max="13832" width="6.625" style="179" bestFit="1" customWidth="1"/>
    <col min="13833" max="13833" width="4.5" style="179" customWidth="1"/>
    <col min="13834" max="13834" width="6.75" style="179" bestFit="1" customWidth="1"/>
    <col min="13835" max="13835" width="6.25" style="179" customWidth="1"/>
    <col min="13836" max="13836" width="16.875" style="179" bestFit="1" customWidth="1"/>
    <col min="13837" max="13837" width="17.5" style="179" customWidth="1"/>
    <col min="13838" max="13838" width="8.25" style="179" customWidth="1"/>
    <col min="13839" max="13839" width="6.625" style="179" customWidth="1"/>
    <col min="13840" max="14082" width="9" style="179"/>
    <col min="14083" max="14083" width="6.75" style="179" bestFit="1" customWidth="1"/>
    <col min="14084" max="14084" width="6.25" style="179" customWidth="1"/>
    <col min="14085" max="14085" width="16.875" style="179" bestFit="1" customWidth="1"/>
    <col min="14086" max="14086" width="17.5" style="179" customWidth="1"/>
    <col min="14087" max="14087" width="8.25" style="179" bestFit="1" customWidth="1"/>
    <col min="14088" max="14088" width="6.625" style="179" bestFit="1" customWidth="1"/>
    <col min="14089" max="14089" width="4.5" style="179" customWidth="1"/>
    <col min="14090" max="14090" width="6.75" style="179" bestFit="1" customWidth="1"/>
    <col min="14091" max="14091" width="6.25" style="179" customWidth="1"/>
    <col min="14092" max="14092" width="16.875" style="179" bestFit="1" customWidth="1"/>
    <col min="14093" max="14093" width="17.5" style="179" customWidth="1"/>
    <col min="14094" max="14094" width="8.25" style="179" customWidth="1"/>
    <col min="14095" max="14095" width="6.625" style="179" customWidth="1"/>
    <col min="14096" max="14338" width="9" style="179"/>
    <col min="14339" max="14339" width="6.75" style="179" bestFit="1" customWidth="1"/>
    <col min="14340" max="14340" width="6.25" style="179" customWidth="1"/>
    <col min="14341" max="14341" width="16.875" style="179" bestFit="1" customWidth="1"/>
    <col min="14342" max="14342" width="17.5" style="179" customWidth="1"/>
    <col min="14343" max="14343" width="8.25" style="179" bestFit="1" customWidth="1"/>
    <col min="14344" max="14344" width="6.625" style="179" bestFit="1" customWidth="1"/>
    <col min="14345" max="14345" width="4.5" style="179" customWidth="1"/>
    <col min="14346" max="14346" width="6.75" style="179" bestFit="1" customWidth="1"/>
    <col min="14347" max="14347" width="6.25" style="179" customWidth="1"/>
    <col min="14348" max="14348" width="16.875" style="179" bestFit="1" customWidth="1"/>
    <col min="14349" max="14349" width="17.5" style="179" customWidth="1"/>
    <col min="14350" max="14350" width="8.25" style="179" customWidth="1"/>
    <col min="14351" max="14351" width="6.625" style="179" customWidth="1"/>
    <col min="14352" max="14594" width="9" style="179"/>
    <col min="14595" max="14595" width="6.75" style="179" bestFit="1" customWidth="1"/>
    <col min="14596" max="14596" width="6.25" style="179" customWidth="1"/>
    <col min="14597" max="14597" width="16.875" style="179" bestFit="1" customWidth="1"/>
    <col min="14598" max="14598" width="17.5" style="179" customWidth="1"/>
    <col min="14599" max="14599" width="8.25" style="179" bestFit="1" customWidth="1"/>
    <col min="14600" max="14600" width="6.625" style="179" bestFit="1" customWidth="1"/>
    <col min="14601" max="14601" width="4.5" style="179" customWidth="1"/>
    <col min="14602" max="14602" width="6.75" style="179" bestFit="1" customWidth="1"/>
    <col min="14603" max="14603" width="6.25" style="179" customWidth="1"/>
    <col min="14604" max="14604" width="16.875" style="179" bestFit="1" customWidth="1"/>
    <col min="14605" max="14605" width="17.5" style="179" customWidth="1"/>
    <col min="14606" max="14606" width="8.25" style="179" customWidth="1"/>
    <col min="14607" max="14607" width="6.625" style="179" customWidth="1"/>
    <col min="14608" max="14850" width="9" style="179"/>
    <col min="14851" max="14851" width="6.75" style="179" bestFit="1" customWidth="1"/>
    <col min="14852" max="14852" width="6.25" style="179" customWidth="1"/>
    <col min="14853" max="14853" width="16.875" style="179" bestFit="1" customWidth="1"/>
    <col min="14854" max="14854" width="17.5" style="179" customWidth="1"/>
    <col min="14855" max="14855" width="8.25" style="179" bestFit="1" customWidth="1"/>
    <col min="14856" max="14856" width="6.625" style="179" bestFit="1" customWidth="1"/>
    <col min="14857" max="14857" width="4.5" style="179" customWidth="1"/>
    <col min="14858" max="14858" width="6.75" style="179" bestFit="1" customWidth="1"/>
    <col min="14859" max="14859" width="6.25" style="179" customWidth="1"/>
    <col min="14860" max="14860" width="16.875" style="179" bestFit="1" customWidth="1"/>
    <col min="14861" max="14861" width="17.5" style="179" customWidth="1"/>
    <col min="14862" max="14862" width="8.25" style="179" customWidth="1"/>
    <col min="14863" max="14863" width="6.625" style="179" customWidth="1"/>
    <col min="14864" max="15106" width="9" style="179"/>
    <col min="15107" max="15107" width="6.75" style="179" bestFit="1" customWidth="1"/>
    <col min="15108" max="15108" width="6.25" style="179" customWidth="1"/>
    <col min="15109" max="15109" width="16.875" style="179" bestFit="1" customWidth="1"/>
    <col min="15110" max="15110" width="17.5" style="179" customWidth="1"/>
    <col min="15111" max="15111" width="8.25" style="179" bestFit="1" customWidth="1"/>
    <col min="15112" max="15112" width="6.625" style="179" bestFit="1" customWidth="1"/>
    <col min="15113" max="15113" width="4.5" style="179" customWidth="1"/>
    <col min="15114" max="15114" width="6.75" style="179" bestFit="1" customWidth="1"/>
    <col min="15115" max="15115" width="6.25" style="179" customWidth="1"/>
    <col min="15116" max="15116" width="16.875" style="179" bestFit="1" customWidth="1"/>
    <col min="15117" max="15117" width="17.5" style="179" customWidth="1"/>
    <col min="15118" max="15118" width="8.25" style="179" customWidth="1"/>
    <col min="15119" max="15119" width="6.625" style="179" customWidth="1"/>
    <col min="15120" max="15362" width="9" style="179"/>
    <col min="15363" max="15363" width="6.75" style="179" bestFit="1" customWidth="1"/>
    <col min="15364" max="15364" width="6.25" style="179" customWidth="1"/>
    <col min="15365" max="15365" width="16.875" style="179" bestFit="1" customWidth="1"/>
    <col min="15366" max="15366" width="17.5" style="179" customWidth="1"/>
    <col min="15367" max="15367" width="8.25" style="179" bestFit="1" customWidth="1"/>
    <col min="15368" max="15368" width="6.625" style="179" bestFit="1" customWidth="1"/>
    <col min="15369" max="15369" width="4.5" style="179" customWidth="1"/>
    <col min="15370" max="15370" width="6.75" style="179" bestFit="1" customWidth="1"/>
    <col min="15371" max="15371" width="6.25" style="179" customWidth="1"/>
    <col min="15372" max="15372" width="16.875" style="179" bestFit="1" customWidth="1"/>
    <col min="15373" max="15373" width="17.5" style="179" customWidth="1"/>
    <col min="15374" max="15374" width="8.25" style="179" customWidth="1"/>
    <col min="15375" max="15375" width="6.625" style="179" customWidth="1"/>
    <col min="15376" max="15618" width="9" style="179"/>
    <col min="15619" max="15619" width="6.75" style="179" bestFit="1" customWidth="1"/>
    <col min="15620" max="15620" width="6.25" style="179" customWidth="1"/>
    <col min="15621" max="15621" width="16.875" style="179" bestFit="1" customWidth="1"/>
    <col min="15622" max="15622" width="17.5" style="179" customWidth="1"/>
    <col min="15623" max="15623" width="8.25" style="179" bestFit="1" customWidth="1"/>
    <col min="15624" max="15624" width="6.625" style="179" bestFit="1" customWidth="1"/>
    <col min="15625" max="15625" width="4.5" style="179" customWidth="1"/>
    <col min="15626" max="15626" width="6.75" style="179" bestFit="1" customWidth="1"/>
    <col min="15627" max="15627" width="6.25" style="179" customWidth="1"/>
    <col min="15628" max="15628" width="16.875" style="179" bestFit="1" customWidth="1"/>
    <col min="15629" max="15629" width="17.5" style="179" customWidth="1"/>
    <col min="15630" max="15630" width="8.25" style="179" customWidth="1"/>
    <col min="15631" max="15631" width="6.625" style="179" customWidth="1"/>
    <col min="15632" max="15874" width="9" style="179"/>
    <col min="15875" max="15875" width="6.75" style="179" bestFit="1" customWidth="1"/>
    <col min="15876" max="15876" width="6.25" style="179" customWidth="1"/>
    <col min="15877" max="15877" width="16.875" style="179" bestFit="1" customWidth="1"/>
    <col min="15878" max="15878" width="17.5" style="179" customWidth="1"/>
    <col min="15879" max="15879" width="8.25" style="179" bestFit="1" customWidth="1"/>
    <col min="15880" max="15880" width="6.625" style="179" bestFit="1" customWidth="1"/>
    <col min="15881" max="15881" width="4.5" style="179" customWidth="1"/>
    <col min="15882" max="15882" width="6.75" style="179" bestFit="1" customWidth="1"/>
    <col min="15883" max="15883" width="6.25" style="179" customWidth="1"/>
    <col min="15884" max="15884" width="16.875" style="179" bestFit="1" customWidth="1"/>
    <col min="15885" max="15885" width="17.5" style="179" customWidth="1"/>
    <col min="15886" max="15886" width="8.25" style="179" customWidth="1"/>
    <col min="15887" max="15887" width="6.625" style="179" customWidth="1"/>
    <col min="15888" max="16130" width="9" style="179"/>
    <col min="16131" max="16131" width="6.75" style="179" bestFit="1" customWidth="1"/>
    <col min="16132" max="16132" width="6.25" style="179" customWidth="1"/>
    <col min="16133" max="16133" width="16.875" style="179" bestFit="1" customWidth="1"/>
    <col min="16134" max="16134" width="17.5" style="179" customWidth="1"/>
    <col min="16135" max="16135" width="8.25" style="179" bestFit="1" customWidth="1"/>
    <col min="16136" max="16136" width="6.625" style="179" bestFit="1" customWidth="1"/>
    <col min="16137" max="16137" width="4.5" style="179" customWidth="1"/>
    <col min="16138" max="16138" width="6.75" style="179" bestFit="1" customWidth="1"/>
    <col min="16139" max="16139" width="6.25" style="179" customWidth="1"/>
    <col min="16140" max="16140" width="16.875" style="179" bestFit="1" customWidth="1"/>
    <col min="16141" max="16141" width="17.5" style="179" customWidth="1"/>
    <col min="16142" max="16142" width="8.25" style="179" customWidth="1"/>
    <col min="16143" max="16143" width="6.625" style="179" customWidth="1"/>
    <col min="16144" max="16384" width="9" style="179"/>
  </cols>
  <sheetData>
    <row r="1" spans="1:17" s="171" customFormat="1" ht="26.25" customHeight="1">
      <c r="A1" s="168" t="s">
        <v>373</v>
      </c>
      <c r="B1" s="169"/>
      <c r="C1" s="169"/>
      <c r="D1" s="2"/>
      <c r="E1" s="169"/>
      <c r="F1" s="170"/>
      <c r="G1" s="170"/>
      <c r="H1" s="170"/>
      <c r="J1" s="167"/>
      <c r="K1" s="169"/>
      <c r="L1" s="169"/>
      <c r="M1" s="2"/>
      <c r="N1" s="169"/>
      <c r="O1" s="172"/>
    </row>
    <row r="2" spans="1:17" s="171" customFormat="1" ht="24.75" customHeight="1">
      <c r="A2" s="640" t="s">
        <v>316</v>
      </c>
      <c r="B2" s="640"/>
      <c r="C2" s="640"/>
      <c r="D2" s="640"/>
      <c r="E2" s="640"/>
      <c r="F2" s="640"/>
      <c r="G2" s="640"/>
      <c r="H2" s="640"/>
      <c r="I2" s="640"/>
      <c r="J2" s="640"/>
      <c r="K2" s="640"/>
      <c r="L2" s="640"/>
      <c r="M2" s="640"/>
      <c r="N2" s="640"/>
      <c r="O2" s="640"/>
      <c r="P2" s="640"/>
      <c r="Q2" s="640"/>
    </row>
    <row r="3" spans="1:17" s="171" customFormat="1" ht="18" customHeight="1">
      <c r="B3" s="173"/>
      <c r="C3" s="174"/>
      <c r="D3" s="174"/>
      <c r="E3" s="174"/>
      <c r="F3" s="175"/>
      <c r="G3" s="175"/>
      <c r="H3" s="175"/>
      <c r="K3" s="173"/>
      <c r="L3" s="174"/>
      <c r="M3" s="174"/>
      <c r="Q3" s="172" t="s">
        <v>456</v>
      </c>
    </row>
    <row r="4" spans="1:17" s="95" customFormat="1" ht="23.1" customHeight="1">
      <c r="A4" s="637" t="s">
        <v>317</v>
      </c>
      <c r="B4" s="630" t="s">
        <v>320</v>
      </c>
      <c r="C4" s="628" t="s">
        <v>449</v>
      </c>
      <c r="D4" s="630" t="s">
        <v>318</v>
      </c>
      <c r="E4" s="630" t="s">
        <v>319</v>
      </c>
      <c r="F4" s="632" t="s">
        <v>290</v>
      </c>
      <c r="G4" s="639"/>
      <c r="H4" s="633"/>
      <c r="J4" s="637" t="s">
        <v>317</v>
      </c>
      <c r="K4" s="630" t="s">
        <v>320</v>
      </c>
      <c r="L4" s="628" t="s">
        <v>449</v>
      </c>
      <c r="M4" s="630" t="s">
        <v>318</v>
      </c>
      <c r="N4" s="630" t="s">
        <v>319</v>
      </c>
      <c r="O4" s="632" t="s">
        <v>290</v>
      </c>
      <c r="P4" s="639"/>
      <c r="Q4" s="633"/>
    </row>
    <row r="5" spans="1:17" s="95" customFormat="1" ht="23.1" customHeight="1">
      <c r="A5" s="638"/>
      <c r="B5" s="631"/>
      <c r="C5" s="629"/>
      <c r="D5" s="631"/>
      <c r="E5" s="631"/>
      <c r="F5" s="272">
        <v>45227</v>
      </c>
      <c r="G5" s="272">
        <v>45228</v>
      </c>
      <c r="H5" s="273">
        <v>45229</v>
      </c>
      <c r="J5" s="638"/>
      <c r="K5" s="631"/>
      <c r="L5" s="629"/>
      <c r="M5" s="631"/>
      <c r="N5" s="631"/>
      <c r="O5" s="272">
        <v>45227</v>
      </c>
      <c r="P5" s="272">
        <v>45228</v>
      </c>
      <c r="Q5" s="273">
        <v>45229</v>
      </c>
    </row>
    <row r="6" spans="1:17" s="171" customFormat="1" ht="22.5" customHeight="1">
      <c r="A6" s="177">
        <v>1</v>
      </c>
      <c r="B6" s="194" t="s">
        <v>396</v>
      </c>
      <c r="C6" s="195" t="s">
        <v>322</v>
      </c>
      <c r="D6" s="152" t="s">
        <v>323</v>
      </c>
      <c r="E6" s="152" t="s">
        <v>324</v>
      </c>
      <c r="F6" s="274" t="s">
        <v>452</v>
      </c>
      <c r="G6" s="274" t="s">
        <v>452</v>
      </c>
      <c r="H6" s="275" t="s">
        <v>452</v>
      </c>
      <c r="J6" s="177">
        <v>21</v>
      </c>
      <c r="K6" s="176" t="str">
        <f>IF(L6="","",IF(L6="福井県","県内","県外"))</f>
        <v>県外</v>
      </c>
      <c r="L6" s="152" t="s">
        <v>325</v>
      </c>
      <c r="M6" s="152" t="s">
        <v>323</v>
      </c>
      <c r="N6" s="152" t="s">
        <v>324</v>
      </c>
      <c r="O6" s="274" t="s">
        <v>452</v>
      </c>
      <c r="P6" s="274" t="s">
        <v>452</v>
      </c>
      <c r="Q6" s="275" t="s">
        <v>452</v>
      </c>
    </row>
    <row r="7" spans="1:17" s="171" customFormat="1" ht="22.5" customHeight="1">
      <c r="A7" s="177">
        <v>2</v>
      </c>
      <c r="B7" s="194" t="s">
        <v>396</v>
      </c>
      <c r="C7" s="195" t="s">
        <v>322</v>
      </c>
      <c r="D7" s="152" t="s">
        <v>323</v>
      </c>
      <c r="E7" s="152" t="s">
        <v>324</v>
      </c>
      <c r="F7" s="274" t="s">
        <v>452</v>
      </c>
      <c r="G7" s="274" t="s">
        <v>452</v>
      </c>
      <c r="H7" s="275" t="s">
        <v>452</v>
      </c>
      <c r="J7" s="177">
        <v>22</v>
      </c>
      <c r="K7" s="176" t="str">
        <f t="shared" ref="K7:K25" si="0">IF(L7="","",IF(L7="福井県","県内","県外"))</f>
        <v>県外</v>
      </c>
      <c r="L7" s="152" t="s">
        <v>325</v>
      </c>
      <c r="M7" s="152" t="s">
        <v>323</v>
      </c>
      <c r="N7" s="152" t="s">
        <v>324</v>
      </c>
      <c r="O7" s="274" t="s">
        <v>452</v>
      </c>
      <c r="P7" s="274" t="s">
        <v>452</v>
      </c>
      <c r="Q7" s="275" t="s">
        <v>452</v>
      </c>
    </row>
    <row r="8" spans="1:17" s="171" customFormat="1" ht="22.5" customHeight="1">
      <c r="A8" s="177">
        <v>3</v>
      </c>
      <c r="B8" s="194" t="s">
        <v>396</v>
      </c>
      <c r="C8" s="195" t="s">
        <v>326</v>
      </c>
      <c r="D8" s="152" t="s">
        <v>323</v>
      </c>
      <c r="E8" s="152" t="s">
        <v>324</v>
      </c>
      <c r="F8" s="274" t="s">
        <v>452</v>
      </c>
      <c r="G8" s="274" t="s">
        <v>452</v>
      </c>
      <c r="H8" s="275" t="s">
        <v>452</v>
      </c>
      <c r="J8" s="177">
        <v>23</v>
      </c>
      <c r="K8" s="176" t="str">
        <f t="shared" si="0"/>
        <v>県外</v>
      </c>
      <c r="L8" s="152" t="s">
        <v>325</v>
      </c>
      <c r="M8" s="152" t="s">
        <v>323</v>
      </c>
      <c r="N8" s="152" t="s">
        <v>324</v>
      </c>
      <c r="O8" s="274" t="s">
        <v>452</v>
      </c>
      <c r="P8" s="274" t="s">
        <v>452</v>
      </c>
      <c r="Q8" s="275" t="s">
        <v>452</v>
      </c>
    </row>
    <row r="9" spans="1:17" s="171" customFormat="1" ht="22.5" customHeight="1">
      <c r="A9" s="177">
        <v>4</v>
      </c>
      <c r="B9" s="194" t="s">
        <v>396</v>
      </c>
      <c r="C9" s="195" t="s">
        <v>326</v>
      </c>
      <c r="D9" s="152" t="s">
        <v>323</v>
      </c>
      <c r="E9" s="152" t="s">
        <v>324</v>
      </c>
      <c r="F9" s="274" t="s">
        <v>452</v>
      </c>
      <c r="G9" s="274" t="s">
        <v>452</v>
      </c>
      <c r="H9" s="275" t="s">
        <v>452</v>
      </c>
      <c r="J9" s="177">
        <v>24</v>
      </c>
      <c r="K9" s="176" t="str">
        <f t="shared" si="0"/>
        <v>県外</v>
      </c>
      <c r="L9" s="152" t="s">
        <v>325</v>
      </c>
      <c r="M9" s="152" t="s">
        <v>323</v>
      </c>
      <c r="N9" s="152" t="s">
        <v>324</v>
      </c>
      <c r="O9" s="274" t="s">
        <v>452</v>
      </c>
      <c r="P9" s="274" t="s">
        <v>452</v>
      </c>
      <c r="Q9" s="275" t="s">
        <v>452</v>
      </c>
    </row>
    <row r="10" spans="1:17" s="171" customFormat="1" ht="22.5" customHeight="1">
      <c r="A10" s="177">
        <v>5</v>
      </c>
      <c r="B10" s="194" t="s">
        <v>396</v>
      </c>
      <c r="C10" s="195" t="s">
        <v>327</v>
      </c>
      <c r="D10" s="152" t="s">
        <v>323</v>
      </c>
      <c r="E10" s="152" t="s">
        <v>324</v>
      </c>
      <c r="F10" s="274" t="s">
        <v>452</v>
      </c>
      <c r="G10" s="274" t="s">
        <v>452</v>
      </c>
      <c r="H10" s="275" t="s">
        <v>452</v>
      </c>
      <c r="J10" s="177">
        <v>25</v>
      </c>
      <c r="K10" s="176" t="str">
        <f t="shared" si="0"/>
        <v>県外</v>
      </c>
      <c r="L10" s="152" t="s">
        <v>325</v>
      </c>
      <c r="M10" s="152" t="s">
        <v>323</v>
      </c>
      <c r="N10" s="152" t="s">
        <v>324</v>
      </c>
      <c r="O10" s="274" t="s">
        <v>452</v>
      </c>
      <c r="P10" s="274" t="s">
        <v>452</v>
      </c>
      <c r="Q10" s="275" t="s">
        <v>452</v>
      </c>
    </row>
    <row r="11" spans="1:17" s="171" customFormat="1" ht="22.5" customHeight="1">
      <c r="A11" s="177">
        <v>6</v>
      </c>
      <c r="B11" s="194" t="str">
        <f t="shared" ref="B11:B25" si="1">IF(C11="","",IF(C11="福井県","県内","県外"))</f>
        <v>県外</v>
      </c>
      <c r="C11" s="195" t="s">
        <v>328</v>
      </c>
      <c r="D11" s="152" t="s">
        <v>329</v>
      </c>
      <c r="E11" s="152" t="s">
        <v>330</v>
      </c>
      <c r="F11" s="274" t="s">
        <v>452</v>
      </c>
      <c r="G11" s="274" t="s">
        <v>452</v>
      </c>
      <c r="H11" s="275" t="s">
        <v>452</v>
      </c>
      <c r="J11" s="177">
        <v>26</v>
      </c>
      <c r="K11" s="176" t="str">
        <f t="shared" si="0"/>
        <v>県外</v>
      </c>
      <c r="L11" s="152" t="s">
        <v>331</v>
      </c>
      <c r="M11" s="152" t="s">
        <v>329</v>
      </c>
      <c r="N11" s="152" t="s">
        <v>330</v>
      </c>
      <c r="O11" s="274" t="s">
        <v>452</v>
      </c>
      <c r="P11" s="274" t="s">
        <v>452</v>
      </c>
      <c r="Q11" s="275" t="s">
        <v>452</v>
      </c>
    </row>
    <row r="12" spans="1:17" s="171" customFormat="1" ht="22.5" customHeight="1">
      <c r="A12" s="177">
        <v>7</v>
      </c>
      <c r="B12" s="194" t="str">
        <f t="shared" si="1"/>
        <v>県外</v>
      </c>
      <c r="C12" s="195" t="s">
        <v>328</v>
      </c>
      <c r="D12" s="152" t="s">
        <v>329</v>
      </c>
      <c r="E12" s="152" t="s">
        <v>324</v>
      </c>
      <c r="F12" s="274" t="s">
        <v>452</v>
      </c>
      <c r="G12" s="274" t="s">
        <v>452</v>
      </c>
      <c r="H12" s="275" t="s">
        <v>452</v>
      </c>
      <c r="J12" s="177">
        <v>27</v>
      </c>
      <c r="K12" s="176" t="str">
        <f t="shared" si="0"/>
        <v>県外</v>
      </c>
      <c r="L12" s="152" t="s">
        <v>331</v>
      </c>
      <c r="M12" s="152" t="s">
        <v>329</v>
      </c>
      <c r="N12" s="152" t="s">
        <v>324</v>
      </c>
      <c r="O12" s="274" t="s">
        <v>452</v>
      </c>
      <c r="P12" s="274" t="s">
        <v>452</v>
      </c>
      <c r="Q12" s="275" t="s">
        <v>452</v>
      </c>
    </row>
    <row r="13" spans="1:17" s="171" customFormat="1" ht="22.5" customHeight="1">
      <c r="A13" s="177">
        <v>8</v>
      </c>
      <c r="B13" s="194" t="str">
        <f t="shared" si="1"/>
        <v>県外</v>
      </c>
      <c r="C13" s="195" t="s">
        <v>328</v>
      </c>
      <c r="D13" s="152" t="s">
        <v>329</v>
      </c>
      <c r="E13" s="152" t="s">
        <v>324</v>
      </c>
      <c r="F13" s="274" t="s">
        <v>452</v>
      </c>
      <c r="G13" s="274" t="s">
        <v>452</v>
      </c>
      <c r="H13" s="275" t="s">
        <v>452</v>
      </c>
      <c r="J13" s="177">
        <v>28</v>
      </c>
      <c r="K13" s="176" t="str">
        <f t="shared" si="0"/>
        <v>県外</v>
      </c>
      <c r="L13" s="152" t="s">
        <v>331</v>
      </c>
      <c r="M13" s="152" t="s">
        <v>329</v>
      </c>
      <c r="N13" s="152" t="s">
        <v>324</v>
      </c>
      <c r="O13" s="274" t="s">
        <v>452</v>
      </c>
      <c r="P13" s="274" t="s">
        <v>452</v>
      </c>
      <c r="Q13" s="275" t="s">
        <v>452</v>
      </c>
    </row>
    <row r="14" spans="1:17" s="171" customFormat="1" ht="22.5" customHeight="1">
      <c r="A14" s="177">
        <v>9</v>
      </c>
      <c r="B14" s="194" t="str">
        <f t="shared" si="1"/>
        <v>県外</v>
      </c>
      <c r="C14" s="195" t="s">
        <v>328</v>
      </c>
      <c r="D14" s="152" t="s">
        <v>329</v>
      </c>
      <c r="E14" s="152" t="s">
        <v>324</v>
      </c>
      <c r="F14" s="274" t="s">
        <v>452</v>
      </c>
      <c r="G14" s="274" t="s">
        <v>452</v>
      </c>
      <c r="H14" s="275" t="s">
        <v>452</v>
      </c>
      <c r="J14" s="177">
        <v>29</v>
      </c>
      <c r="K14" s="176" t="str">
        <f t="shared" si="0"/>
        <v>県外</v>
      </c>
      <c r="L14" s="152" t="s">
        <v>331</v>
      </c>
      <c r="M14" s="152" t="s">
        <v>329</v>
      </c>
      <c r="N14" s="152" t="s">
        <v>324</v>
      </c>
      <c r="O14" s="274" t="s">
        <v>452</v>
      </c>
      <c r="P14" s="274" t="s">
        <v>452</v>
      </c>
      <c r="Q14" s="275" t="s">
        <v>452</v>
      </c>
    </row>
    <row r="15" spans="1:17" s="171" customFormat="1" ht="22.5" customHeight="1">
      <c r="A15" s="177">
        <v>10</v>
      </c>
      <c r="B15" s="194" t="str">
        <f t="shared" si="1"/>
        <v>県外</v>
      </c>
      <c r="C15" s="195" t="s">
        <v>328</v>
      </c>
      <c r="D15" s="152" t="s">
        <v>329</v>
      </c>
      <c r="E15" s="152" t="s">
        <v>324</v>
      </c>
      <c r="F15" s="274" t="s">
        <v>452</v>
      </c>
      <c r="G15" s="274" t="s">
        <v>452</v>
      </c>
      <c r="H15" s="275" t="s">
        <v>452</v>
      </c>
      <c r="J15" s="177">
        <v>30</v>
      </c>
      <c r="K15" s="176" t="str">
        <f t="shared" si="0"/>
        <v>県外</v>
      </c>
      <c r="L15" s="152" t="s">
        <v>331</v>
      </c>
      <c r="M15" s="152" t="s">
        <v>329</v>
      </c>
      <c r="N15" s="152" t="s">
        <v>324</v>
      </c>
      <c r="O15" s="274" t="s">
        <v>452</v>
      </c>
      <c r="P15" s="274" t="s">
        <v>452</v>
      </c>
      <c r="Q15" s="275" t="s">
        <v>452</v>
      </c>
    </row>
    <row r="16" spans="1:17" s="171" customFormat="1" ht="22.5" customHeight="1">
      <c r="A16" s="177">
        <v>11</v>
      </c>
      <c r="B16" s="194" t="str">
        <f t="shared" si="1"/>
        <v>県外</v>
      </c>
      <c r="C16" s="195" t="s">
        <v>332</v>
      </c>
      <c r="D16" s="152" t="s">
        <v>329</v>
      </c>
      <c r="E16" s="152" t="s">
        <v>330</v>
      </c>
      <c r="F16" s="274" t="s">
        <v>452</v>
      </c>
      <c r="G16" s="274" t="s">
        <v>452</v>
      </c>
      <c r="H16" s="275" t="s">
        <v>452</v>
      </c>
      <c r="J16" s="177">
        <v>31</v>
      </c>
      <c r="K16" s="176" t="str">
        <f t="shared" si="0"/>
        <v>県外</v>
      </c>
      <c r="L16" s="152" t="s">
        <v>333</v>
      </c>
      <c r="M16" s="152" t="s">
        <v>329</v>
      </c>
      <c r="N16" s="152" t="s">
        <v>330</v>
      </c>
      <c r="O16" s="274" t="s">
        <v>452</v>
      </c>
      <c r="P16" s="274" t="s">
        <v>452</v>
      </c>
      <c r="Q16" s="275" t="s">
        <v>452</v>
      </c>
    </row>
    <row r="17" spans="1:17" s="171" customFormat="1" ht="22.5" customHeight="1">
      <c r="A17" s="177">
        <v>12</v>
      </c>
      <c r="B17" s="194" t="str">
        <f t="shared" si="1"/>
        <v>県外</v>
      </c>
      <c r="C17" s="195" t="s">
        <v>332</v>
      </c>
      <c r="D17" s="152" t="s">
        <v>329</v>
      </c>
      <c r="E17" s="152" t="s">
        <v>324</v>
      </c>
      <c r="F17" s="274" t="s">
        <v>452</v>
      </c>
      <c r="G17" s="274" t="s">
        <v>452</v>
      </c>
      <c r="H17" s="275" t="s">
        <v>452</v>
      </c>
      <c r="J17" s="177">
        <v>32</v>
      </c>
      <c r="K17" s="176" t="str">
        <f t="shared" si="0"/>
        <v>県外</v>
      </c>
      <c r="L17" s="152" t="s">
        <v>333</v>
      </c>
      <c r="M17" s="152" t="s">
        <v>329</v>
      </c>
      <c r="N17" s="152" t="s">
        <v>324</v>
      </c>
      <c r="O17" s="274" t="s">
        <v>452</v>
      </c>
      <c r="P17" s="274" t="s">
        <v>452</v>
      </c>
      <c r="Q17" s="275" t="s">
        <v>452</v>
      </c>
    </row>
    <row r="18" spans="1:17" s="171" customFormat="1" ht="22.5" customHeight="1">
      <c r="A18" s="177">
        <v>13</v>
      </c>
      <c r="B18" s="194" t="str">
        <f t="shared" si="1"/>
        <v>県外</v>
      </c>
      <c r="C18" s="195" t="s">
        <v>332</v>
      </c>
      <c r="D18" s="152" t="s">
        <v>329</v>
      </c>
      <c r="E18" s="152" t="s">
        <v>324</v>
      </c>
      <c r="F18" s="274" t="s">
        <v>452</v>
      </c>
      <c r="G18" s="274" t="s">
        <v>452</v>
      </c>
      <c r="H18" s="275" t="s">
        <v>452</v>
      </c>
      <c r="J18" s="177">
        <v>33</v>
      </c>
      <c r="K18" s="176" t="str">
        <f t="shared" si="0"/>
        <v>県外</v>
      </c>
      <c r="L18" s="152" t="s">
        <v>333</v>
      </c>
      <c r="M18" s="152" t="s">
        <v>329</v>
      </c>
      <c r="N18" s="152" t="s">
        <v>324</v>
      </c>
      <c r="O18" s="274" t="s">
        <v>452</v>
      </c>
      <c r="P18" s="274" t="s">
        <v>452</v>
      </c>
      <c r="Q18" s="275" t="s">
        <v>452</v>
      </c>
    </row>
    <row r="19" spans="1:17" s="171" customFormat="1" ht="22.5" customHeight="1">
      <c r="A19" s="177">
        <v>14</v>
      </c>
      <c r="B19" s="194" t="str">
        <f t="shared" si="1"/>
        <v>県外</v>
      </c>
      <c r="C19" s="195" t="s">
        <v>332</v>
      </c>
      <c r="D19" s="152" t="s">
        <v>329</v>
      </c>
      <c r="E19" s="152" t="s">
        <v>324</v>
      </c>
      <c r="F19" s="274" t="s">
        <v>452</v>
      </c>
      <c r="G19" s="274" t="s">
        <v>452</v>
      </c>
      <c r="H19" s="275" t="s">
        <v>452</v>
      </c>
      <c r="J19" s="177">
        <v>34</v>
      </c>
      <c r="K19" s="176" t="str">
        <f t="shared" si="0"/>
        <v>県外</v>
      </c>
      <c r="L19" s="152" t="s">
        <v>333</v>
      </c>
      <c r="M19" s="152" t="s">
        <v>329</v>
      </c>
      <c r="N19" s="152" t="s">
        <v>324</v>
      </c>
      <c r="O19" s="274" t="s">
        <v>452</v>
      </c>
      <c r="P19" s="274" t="s">
        <v>452</v>
      </c>
      <c r="Q19" s="275" t="s">
        <v>452</v>
      </c>
    </row>
    <row r="20" spans="1:17" s="171" customFormat="1" ht="22.5" customHeight="1">
      <c r="A20" s="177">
        <v>15</v>
      </c>
      <c r="B20" s="194" t="str">
        <f t="shared" si="1"/>
        <v>県外</v>
      </c>
      <c r="C20" s="195" t="s">
        <v>332</v>
      </c>
      <c r="D20" s="152" t="s">
        <v>329</v>
      </c>
      <c r="E20" s="152" t="s">
        <v>324</v>
      </c>
      <c r="F20" s="274" t="s">
        <v>452</v>
      </c>
      <c r="G20" s="274" t="s">
        <v>452</v>
      </c>
      <c r="H20" s="275" t="s">
        <v>452</v>
      </c>
      <c r="J20" s="177">
        <v>35</v>
      </c>
      <c r="K20" s="176" t="str">
        <f t="shared" si="0"/>
        <v>県内</v>
      </c>
      <c r="L20" s="152" t="s">
        <v>334</v>
      </c>
      <c r="M20" s="152" t="s">
        <v>329</v>
      </c>
      <c r="N20" s="152" t="s">
        <v>335</v>
      </c>
      <c r="O20" s="274" t="s">
        <v>452</v>
      </c>
      <c r="P20" s="274" t="s">
        <v>452</v>
      </c>
      <c r="Q20" s="275" t="s">
        <v>452</v>
      </c>
    </row>
    <row r="21" spans="1:17" s="171" customFormat="1" ht="22.5" customHeight="1">
      <c r="A21" s="177">
        <v>16</v>
      </c>
      <c r="B21" s="194" t="str">
        <f t="shared" si="1"/>
        <v>県外</v>
      </c>
      <c r="C21" s="195" t="s">
        <v>336</v>
      </c>
      <c r="D21" s="152" t="s">
        <v>329</v>
      </c>
      <c r="E21" s="152" t="s">
        <v>324</v>
      </c>
      <c r="F21" s="274" t="s">
        <v>452</v>
      </c>
      <c r="G21" s="274" t="s">
        <v>452</v>
      </c>
      <c r="H21" s="275" t="s">
        <v>452</v>
      </c>
      <c r="J21" s="177">
        <v>36</v>
      </c>
      <c r="K21" s="176" t="str">
        <f t="shared" si="0"/>
        <v>県内</v>
      </c>
      <c r="L21" s="152" t="s">
        <v>334</v>
      </c>
      <c r="M21" s="152" t="s">
        <v>329</v>
      </c>
      <c r="N21" s="152" t="s">
        <v>335</v>
      </c>
      <c r="O21" s="274" t="s">
        <v>452</v>
      </c>
      <c r="P21" s="274" t="s">
        <v>452</v>
      </c>
      <c r="Q21" s="275" t="s">
        <v>452</v>
      </c>
    </row>
    <row r="22" spans="1:17" s="171" customFormat="1" ht="22.5" customHeight="1">
      <c r="A22" s="177">
        <v>17</v>
      </c>
      <c r="B22" s="194" t="str">
        <f t="shared" si="1"/>
        <v>県外</v>
      </c>
      <c r="C22" s="195" t="s">
        <v>336</v>
      </c>
      <c r="D22" s="152" t="s">
        <v>329</v>
      </c>
      <c r="E22" s="152" t="s">
        <v>324</v>
      </c>
      <c r="F22" s="274" t="s">
        <v>452</v>
      </c>
      <c r="G22" s="274" t="s">
        <v>452</v>
      </c>
      <c r="H22" s="275" t="s">
        <v>452</v>
      </c>
      <c r="J22" s="177">
        <v>37</v>
      </c>
      <c r="K22" s="176" t="str">
        <f>IF(L22="","",IF(L22="福井県","県内","県外"))</f>
        <v>県外</v>
      </c>
      <c r="L22" s="276" t="s">
        <v>453</v>
      </c>
      <c r="M22" s="152" t="s">
        <v>329</v>
      </c>
      <c r="N22" s="277" t="s">
        <v>330</v>
      </c>
      <c r="O22" s="274" t="s">
        <v>452</v>
      </c>
      <c r="P22" s="274" t="s">
        <v>452</v>
      </c>
      <c r="Q22" s="275" t="s">
        <v>452</v>
      </c>
    </row>
    <row r="23" spans="1:17" s="171" customFormat="1" ht="22.5" customHeight="1">
      <c r="A23" s="177">
        <v>18</v>
      </c>
      <c r="B23" s="194" t="str">
        <f t="shared" si="1"/>
        <v>県外</v>
      </c>
      <c r="C23" s="195" t="s">
        <v>336</v>
      </c>
      <c r="D23" s="152" t="s">
        <v>329</v>
      </c>
      <c r="E23" s="152" t="s">
        <v>324</v>
      </c>
      <c r="F23" s="274" t="s">
        <v>452</v>
      </c>
      <c r="G23" s="274" t="s">
        <v>452</v>
      </c>
      <c r="H23" s="275" t="s">
        <v>452</v>
      </c>
      <c r="J23" s="177">
        <v>38</v>
      </c>
      <c r="K23" s="176" t="str">
        <f>IF(L23="","",IF(L23="福井県","県内","県外"))</f>
        <v>県外</v>
      </c>
      <c r="L23" s="276" t="s">
        <v>453</v>
      </c>
      <c r="M23" s="152" t="s">
        <v>329</v>
      </c>
      <c r="N23" s="277" t="s">
        <v>330</v>
      </c>
      <c r="O23" s="274" t="s">
        <v>452</v>
      </c>
      <c r="P23" s="274" t="s">
        <v>452</v>
      </c>
      <c r="Q23" s="275" t="s">
        <v>452</v>
      </c>
    </row>
    <row r="24" spans="1:17" s="171" customFormat="1" ht="22.5" customHeight="1">
      <c r="A24" s="177">
        <v>19</v>
      </c>
      <c r="B24" s="194" t="str">
        <f t="shared" si="1"/>
        <v>県外</v>
      </c>
      <c r="C24" s="195" t="s">
        <v>336</v>
      </c>
      <c r="D24" s="152" t="s">
        <v>329</v>
      </c>
      <c r="E24" s="152" t="s">
        <v>324</v>
      </c>
      <c r="F24" s="274" t="s">
        <v>452</v>
      </c>
      <c r="G24" s="274" t="s">
        <v>452</v>
      </c>
      <c r="H24" s="275" t="s">
        <v>452</v>
      </c>
      <c r="J24" s="177">
        <v>39</v>
      </c>
      <c r="K24" s="176" t="str">
        <f t="shared" si="0"/>
        <v>県外</v>
      </c>
      <c r="L24" s="276" t="s">
        <v>453</v>
      </c>
      <c r="M24" s="152" t="s">
        <v>329</v>
      </c>
      <c r="N24" s="277" t="s">
        <v>330</v>
      </c>
      <c r="O24" s="274" t="s">
        <v>452</v>
      </c>
      <c r="P24" s="274" t="s">
        <v>452</v>
      </c>
      <c r="Q24" s="275" t="s">
        <v>452</v>
      </c>
    </row>
    <row r="25" spans="1:17" s="171" customFormat="1" ht="22.5" customHeight="1" thickBot="1">
      <c r="A25" s="177">
        <v>20</v>
      </c>
      <c r="B25" s="194" t="str">
        <f t="shared" si="1"/>
        <v>県外</v>
      </c>
      <c r="C25" s="195" t="s">
        <v>336</v>
      </c>
      <c r="D25" s="152" t="s">
        <v>329</v>
      </c>
      <c r="E25" s="152" t="s">
        <v>324</v>
      </c>
      <c r="F25" s="274" t="s">
        <v>452</v>
      </c>
      <c r="G25" s="274" t="s">
        <v>452</v>
      </c>
      <c r="H25" s="275" t="s">
        <v>452</v>
      </c>
      <c r="J25" s="177">
        <v>40</v>
      </c>
      <c r="K25" s="176" t="str">
        <f t="shared" si="0"/>
        <v>県外</v>
      </c>
      <c r="L25" s="276" t="s">
        <v>453</v>
      </c>
      <c r="M25" s="152" t="s">
        <v>329</v>
      </c>
      <c r="N25" s="278" t="s">
        <v>454</v>
      </c>
      <c r="O25" s="279" t="s">
        <v>452</v>
      </c>
      <c r="P25" s="279" t="s">
        <v>452</v>
      </c>
      <c r="Q25" s="280" t="s">
        <v>452</v>
      </c>
    </row>
    <row r="26" spans="1:17" s="171" customFormat="1" ht="22.5" customHeight="1" thickTop="1">
      <c r="A26" s="281"/>
      <c r="B26" s="178" t="s">
        <v>321</v>
      </c>
      <c r="C26" s="282"/>
      <c r="D26" s="283"/>
      <c r="E26" s="284"/>
      <c r="F26" s="285"/>
      <c r="G26" s="286"/>
      <c r="H26" s="286"/>
      <c r="J26" s="281"/>
      <c r="K26" s="287"/>
      <c r="L26" s="288"/>
      <c r="M26" s="288"/>
      <c r="N26" s="289" t="s">
        <v>451</v>
      </c>
      <c r="O26" s="290">
        <f>COUNTIF(F6:F25,"○")+COUNTIF(O6:O25,"○")</f>
        <v>40</v>
      </c>
      <c r="P26" s="290">
        <f>COUNTIF(G6:G25,"○")+COUNTIF(P6:P25,"○")</f>
        <v>40</v>
      </c>
      <c r="Q26" s="291">
        <f>COUNTIF(H6:H25,"○")+COUNTIF(Q6:Q25,"○")</f>
        <v>40</v>
      </c>
    </row>
    <row r="27" spans="1:17" s="171" customFormat="1" ht="22.5" customHeight="1" thickBot="1">
      <c r="A27" s="281"/>
      <c r="B27" s="292"/>
      <c r="C27" s="282"/>
      <c r="D27" s="283"/>
      <c r="E27" s="283"/>
      <c r="F27" s="286"/>
      <c r="G27" s="286"/>
      <c r="H27" s="286"/>
      <c r="J27" s="281"/>
      <c r="K27" s="287"/>
      <c r="L27" s="288"/>
      <c r="M27" s="288"/>
      <c r="N27" s="251" t="s">
        <v>455</v>
      </c>
      <c r="O27" s="293">
        <v>5</v>
      </c>
      <c r="P27" s="293">
        <v>5</v>
      </c>
      <c r="Q27" s="280">
        <v>5</v>
      </c>
    </row>
    <row r="28" spans="1:17" s="171" customFormat="1" ht="22.5" customHeight="1" thickTop="1" thickBot="1">
      <c r="E28" s="95"/>
      <c r="F28" s="170"/>
      <c r="G28" s="170"/>
      <c r="H28" s="170"/>
      <c r="J28" s="634" t="s">
        <v>381</v>
      </c>
      <c r="K28" s="264" t="s">
        <v>387</v>
      </c>
      <c r="L28" s="294"/>
      <c r="M28" s="295">
        <f>COUNTIF(B6:B25,"県外")+COUNTIF(K6:K25,"県外")</f>
        <v>33</v>
      </c>
      <c r="N28" s="186" t="s">
        <v>385</v>
      </c>
      <c r="O28" s="296"/>
      <c r="P28" s="187"/>
      <c r="Q28" s="196">
        <v>105</v>
      </c>
    </row>
    <row r="29" spans="1:17" s="171" customFormat="1" ht="22.5" customHeight="1" thickTop="1" thickBot="1">
      <c r="E29" s="95"/>
      <c r="F29" s="170"/>
      <c r="G29" s="170"/>
      <c r="H29" s="170"/>
      <c r="J29" s="635"/>
      <c r="K29" s="264" t="s">
        <v>382</v>
      </c>
      <c r="L29" s="294"/>
      <c r="M29" s="295">
        <f>COUNTIF(B6:B25,"県内")+COUNTIF(K6:K25,"県内")</f>
        <v>2</v>
      </c>
      <c r="N29" s="189" t="s">
        <v>384</v>
      </c>
      <c r="O29" s="297"/>
      <c r="P29" s="298"/>
      <c r="Q29" s="205">
        <v>105</v>
      </c>
    </row>
    <row r="30" spans="1:17" ht="22.5" customHeight="1" thickTop="1" thickBot="1">
      <c r="J30" s="635"/>
      <c r="K30" s="264" t="s">
        <v>383</v>
      </c>
      <c r="L30" s="299"/>
      <c r="M30" s="295">
        <f>COUNTIF(B6:B25,"海外")+COUNTIF(K6:K25,"海外")</f>
        <v>5</v>
      </c>
      <c r="N30" s="190" t="s">
        <v>386</v>
      </c>
      <c r="O30" s="300"/>
      <c r="P30" s="191"/>
      <c r="Q30" s="197">
        <v>15</v>
      </c>
    </row>
    <row r="31" spans="1:17" ht="22.5" customHeight="1" thickTop="1" thickBot="1">
      <c r="J31" s="636"/>
      <c r="K31" s="264" t="s">
        <v>403</v>
      </c>
      <c r="L31" s="299"/>
      <c r="M31" s="301">
        <f>M28+M29+M30</f>
        <v>40</v>
      </c>
      <c r="N31" s="193" t="s">
        <v>384</v>
      </c>
      <c r="O31" s="302"/>
      <c r="P31" s="303"/>
      <c r="Q31" s="304">
        <v>15</v>
      </c>
    </row>
    <row r="32" spans="1:17" ht="14.25" thickTop="1">
      <c r="O32" s="198"/>
    </row>
  </sheetData>
  <sheetProtection selectLockedCells="1"/>
  <mergeCells count="14">
    <mergeCell ref="M4:M5"/>
    <mergeCell ref="N4:N5"/>
    <mergeCell ref="O4:Q4"/>
    <mergeCell ref="J28:J31"/>
    <mergeCell ref="A2:Q2"/>
    <mergeCell ref="A4:A5"/>
    <mergeCell ref="B4:B5"/>
    <mergeCell ref="C4:C5"/>
    <mergeCell ref="D4:D5"/>
    <mergeCell ref="E4:E5"/>
    <mergeCell ref="F4:H4"/>
    <mergeCell ref="J4:J5"/>
    <mergeCell ref="K4:K5"/>
    <mergeCell ref="L4:L5"/>
  </mergeCells>
  <phoneticPr fontId="2"/>
  <conditionalFormatting sqref="B6:B10">
    <cfRule type="expression" priority="3" stopIfTrue="1">
      <formula>$B$6=県内</formula>
    </cfRule>
  </conditionalFormatting>
  <conditionalFormatting sqref="B6:B27">
    <cfRule type="cellIs" dxfId="1" priority="2" stopIfTrue="1" operator="equal">
      <formula>"県内"</formula>
    </cfRule>
  </conditionalFormatting>
  <conditionalFormatting sqref="K6:K27">
    <cfRule type="cellIs" dxfId="0" priority="1" stopIfTrue="1" operator="equal">
      <formula>"県内"</formula>
    </cfRule>
  </conditionalFormatting>
  <printOptions horizontalCentered="1" verticalCentered="1"/>
  <pageMargins left="0" right="0" top="0" bottom="0" header="0.31496062992125984" footer="0.31496062992125984"/>
  <pageSetup paperSize="9" scale="84" firstPageNumber="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3B078-00B9-45F0-BD61-A59A3D7D1417}">
  <sheetPr>
    <pageSetUpPr fitToPage="1"/>
  </sheetPr>
  <dimension ref="A1:L53"/>
  <sheetViews>
    <sheetView showZeros="0" view="pageBreakPreview" topLeftCell="A28" zoomScaleNormal="100" zoomScaleSheetLayoutView="100" workbookViewId="0">
      <selection activeCell="H5" sqref="H5"/>
    </sheetView>
  </sheetViews>
  <sheetFormatPr defaultRowHeight="13.5"/>
  <cols>
    <col min="1" max="1" width="21.625" style="1" customWidth="1"/>
    <col min="2" max="3" width="12.625" style="1" customWidth="1"/>
    <col min="4" max="4" width="8.625" style="1" customWidth="1"/>
    <col min="5" max="5" width="13.625" style="1" customWidth="1"/>
    <col min="6" max="6" width="18.625" style="1" customWidth="1"/>
    <col min="7" max="7" width="6.5" style="1" customWidth="1"/>
    <col min="8" max="8" width="6.875" style="1" customWidth="1"/>
    <col min="9" max="9" width="16.75" style="1" customWidth="1"/>
    <col min="10" max="10" width="10.625" style="1" customWidth="1"/>
    <col min="11" max="11" width="10.375" style="1" customWidth="1"/>
    <col min="12" max="12" width="9.875" style="1" customWidth="1"/>
    <col min="13" max="16384" width="9" style="1"/>
  </cols>
  <sheetData>
    <row r="1" spans="1:10" ht="30" customHeight="1">
      <c r="A1" s="2" t="s">
        <v>412</v>
      </c>
    </row>
    <row r="2" spans="1:10" ht="9.9499999999999993" customHeight="1">
      <c r="A2" s="2"/>
    </row>
    <row r="3" spans="1:10" ht="28.5" customHeight="1">
      <c r="A3" s="356" t="s">
        <v>31</v>
      </c>
      <c r="B3" s="356"/>
      <c r="C3" s="356"/>
      <c r="D3" s="356"/>
      <c r="E3" s="356"/>
      <c r="F3" s="356"/>
      <c r="G3" s="356"/>
      <c r="H3" s="356"/>
      <c r="I3" s="356"/>
      <c r="J3" s="356"/>
    </row>
    <row r="4" spans="1:10" ht="19.5" customHeight="1">
      <c r="A4" s="3"/>
    </row>
    <row r="5" spans="1:10" ht="19.5" customHeight="1">
      <c r="H5" s="4"/>
      <c r="I5" s="4"/>
      <c r="J5" s="151" t="s">
        <v>0</v>
      </c>
    </row>
    <row r="6" spans="1:10" ht="19.5" customHeight="1">
      <c r="A6" s="355" t="s">
        <v>1</v>
      </c>
      <c r="B6" s="355"/>
      <c r="C6" s="355"/>
      <c r="D6" s="355"/>
      <c r="E6" s="355"/>
      <c r="F6" s="2"/>
      <c r="G6" s="2"/>
    </row>
    <row r="7" spans="1:10" ht="20.25" customHeight="1">
      <c r="A7" s="3"/>
    </row>
    <row r="8" spans="1:10" ht="20.25" customHeight="1">
      <c r="D8" s="19" t="s">
        <v>2</v>
      </c>
      <c r="E8" s="19"/>
      <c r="F8" s="19"/>
      <c r="G8" s="2"/>
    </row>
    <row r="9" spans="1:10" ht="30" customHeight="1">
      <c r="C9" s="330" t="s">
        <v>343</v>
      </c>
      <c r="D9" s="331"/>
      <c r="E9" s="497" t="s">
        <v>39</v>
      </c>
      <c r="F9" s="498"/>
      <c r="G9" s="498"/>
      <c r="H9" s="498"/>
      <c r="I9" s="498"/>
      <c r="J9" s="499"/>
    </row>
    <row r="10" spans="1:10" ht="19.350000000000001" customHeight="1">
      <c r="C10" s="332" t="s">
        <v>3</v>
      </c>
      <c r="D10" s="333"/>
      <c r="E10" s="500" t="s">
        <v>415</v>
      </c>
      <c r="F10" s="501"/>
      <c r="G10" s="229"/>
      <c r="H10" s="229"/>
      <c r="I10" s="229"/>
      <c r="J10" s="230"/>
    </row>
    <row r="11" spans="1:10" ht="19.350000000000001" customHeight="1">
      <c r="C11" s="334"/>
      <c r="D11" s="335"/>
      <c r="E11" s="502" t="s">
        <v>40</v>
      </c>
      <c r="F11" s="503"/>
      <c r="G11" s="503"/>
      <c r="H11" s="503"/>
      <c r="I11" s="503"/>
      <c r="J11" s="504"/>
    </row>
    <row r="12" spans="1:10" ht="19.350000000000001" customHeight="1">
      <c r="C12" s="336"/>
      <c r="D12" s="337"/>
      <c r="E12" s="505"/>
      <c r="F12" s="506"/>
      <c r="G12" s="506"/>
      <c r="H12" s="506"/>
      <c r="I12" s="506"/>
      <c r="J12" s="507"/>
    </row>
    <row r="13" spans="1:10" ht="35.25" customHeight="1">
      <c r="C13" s="338" t="s">
        <v>363</v>
      </c>
      <c r="D13" s="339"/>
      <c r="E13" s="491" t="s">
        <v>41</v>
      </c>
      <c r="F13" s="492"/>
      <c r="G13" s="492"/>
      <c r="H13" s="492"/>
      <c r="I13" s="492"/>
      <c r="J13" s="493"/>
    </row>
    <row r="14" spans="1:10" ht="22.5" customHeight="1">
      <c r="C14" s="332" t="s">
        <v>365</v>
      </c>
      <c r="D14" s="333"/>
      <c r="E14" s="160" t="s">
        <v>313</v>
      </c>
      <c r="F14" s="485" t="s">
        <v>42</v>
      </c>
      <c r="G14" s="486"/>
      <c r="H14" s="486"/>
      <c r="I14" s="486"/>
      <c r="J14" s="487"/>
    </row>
    <row r="15" spans="1:10" ht="22.5" customHeight="1">
      <c r="C15" s="334"/>
      <c r="D15" s="335"/>
      <c r="E15" s="161" t="s">
        <v>314</v>
      </c>
      <c r="F15" s="488" t="s">
        <v>43</v>
      </c>
      <c r="G15" s="489"/>
      <c r="H15" s="489"/>
      <c r="I15" s="489"/>
      <c r="J15" s="490"/>
    </row>
    <row r="16" spans="1:10" ht="27" customHeight="1">
      <c r="C16" s="336"/>
      <c r="D16" s="337"/>
      <c r="E16" s="162" t="s">
        <v>345</v>
      </c>
      <c r="F16" s="494" t="s">
        <v>44</v>
      </c>
      <c r="G16" s="495"/>
      <c r="H16" s="495"/>
      <c r="I16" s="495"/>
      <c r="J16" s="496"/>
    </row>
    <row r="17" spans="1:10" ht="22.5" customHeight="1">
      <c r="C17" s="332" t="s">
        <v>366</v>
      </c>
      <c r="D17" s="333"/>
      <c r="E17" s="163" t="s">
        <v>313</v>
      </c>
      <c r="F17" s="485" t="s">
        <v>42</v>
      </c>
      <c r="G17" s="486"/>
      <c r="H17" s="486"/>
      <c r="I17" s="486"/>
      <c r="J17" s="487"/>
    </row>
    <row r="18" spans="1:10" ht="22.5" customHeight="1">
      <c r="B18" s="159"/>
      <c r="C18" s="334"/>
      <c r="D18" s="335"/>
      <c r="E18" s="225" t="s">
        <v>5</v>
      </c>
      <c r="F18" s="488" t="s">
        <v>45</v>
      </c>
      <c r="G18" s="489"/>
      <c r="H18" s="489"/>
      <c r="I18" s="489"/>
      <c r="J18" s="490"/>
    </row>
    <row r="19" spans="1:10" ht="22.5" customHeight="1">
      <c r="B19" s="159"/>
      <c r="C19" s="334"/>
      <c r="D19" s="335"/>
      <c r="E19" s="226" t="s">
        <v>394</v>
      </c>
      <c r="F19" s="318" t="s">
        <v>416</v>
      </c>
      <c r="G19" s="318"/>
      <c r="H19" s="318"/>
      <c r="I19" s="227"/>
      <c r="J19" s="228"/>
    </row>
    <row r="20" spans="1:10" ht="27" customHeight="1">
      <c r="B20" s="159"/>
      <c r="C20" s="334"/>
      <c r="D20" s="335"/>
      <c r="E20" s="491" t="s">
        <v>40</v>
      </c>
      <c r="F20" s="492"/>
      <c r="G20" s="492"/>
      <c r="H20" s="492"/>
      <c r="I20" s="492"/>
      <c r="J20" s="493"/>
    </row>
    <row r="21" spans="1:10" ht="27" customHeight="1">
      <c r="B21" s="159"/>
      <c r="C21" s="336"/>
      <c r="D21" s="337"/>
      <c r="E21" s="308" t="s">
        <v>417</v>
      </c>
      <c r="F21" s="309"/>
      <c r="G21" s="309"/>
      <c r="H21" s="309"/>
      <c r="I21" s="309"/>
      <c r="J21" s="310"/>
    </row>
    <row r="22" spans="1:10" ht="21.75" customHeight="1">
      <c r="A22" s="3"/>
    </row>
    <row r="23" spans="1:10" ht="62.25" customHeight="1">
      <c r="A23" s="365" t="s">
        <v>46</v>
      </c>
      <c r="B23" s="365"/>
      <c r="C23" s="365"/>
      <c r="D23" s="365"/>
      <c r="E23" s="365"/>
      <c r="F23" s="365"/>
      <c r="G23" s="365"/>
      <c r="H23" s="365"/>
      <c r="I23" s="365"/>
      <c r="J23" s="365"/>
    </row>
    <row r="24" spans="1:10" ht="33" customHeight="1">
      <c r="A24" s="155" t="s">
        <v>6</v>
      </c>
      <c r="B24" s="479" t="s">
        <v>47</v>
      </c>
      <c r="C24" s="479"/>
      <c r="D24" s="479"/>
      <c r="E24" s="479"/>
      <c r="F24" s="479"/>
      <c r="G24" s="479"/>
      <c r="H24" s="479"/>
      <c r="I24" s="479"/>
      <c r="J24" s="480"/>
    </row>
    <row r="25" spans="1:10" ht="33" customHeight="1">
      <c r="A25" s="156" t="s">
        <v>350</v>
      </c>
      <c r="B25" s="432" t="s">
        <v>418</v>
      </c>
      <c r="C25" s="433"/>
      <c r="D25" s="433"/>
      <c r="E25" s="433"/>
      <c r="F25" s="433"/>
      <c r="G25" s="433"/>
      <c r="H25" s="433"/>
      <c r="I25" s="433"/>
      <c r="J25" s="434"/>
    </row>
    <row r="26" spans="1:10" ht="20.100000000000001" customHeight="1">
      <c r="A26" s="368" t="s">
        <v>351</v>
      </c>
      <c r="B26" s="435" t="s">
        <v>8</v>
      </c>
      <c r="C26" s="436"/>
      <c r="D26" s="436"/>
      <c r="E26" s="436"/>
      <c r="F26" s="436"/>
      <c r="G26" s="436"/>
      <c r="H26" s="436"/>
      <c r="I26" s="436"/>
      <c r="J26" s="437"/>
    </row>
    <row r="27" spans="1:10" ht="21.95" customHeight="1">
      <c r="A27" s="368"/>
      <c r="B27" s="154" t="s">
        <v>356</v>
      </c>
      <c r="C27" s="481" t="s">
        <v>420</v>
      </c>
      <c r="D27" s="481"/>
      <c r="E27" s="481"/>
      <c r="F27" s="481"/>
      <c r="G27" s="481"/>
      <c r="H27" s="481"/>
      <c r="I27" s="481"/>
      <c r="J27" s="482"/>
    </row>
    <row r="28" spans="1:10" ht="21.95" customHeight="1">
      <c r="A28" s="368"/>
      <c r="B28" s="154" t="s">
        <v>358</v>
      </c>
      <c r="C28" s="483" t="s">
        <v>419</v>
      </c>
      <c r="D28" s="483"/>
      <c r="E28" s="483"/>
      <c r="F28" s="483"/>
      <c r="G28" s="483"/>
      <c r="H28" s="483"/>
      <c r="I28" s="483"/>
      <c r="J28" s="484"/>
    </row>
    <row r="29" spans="1:10" ht="21.95" customHeight="1">
      <c r="A29" s="157" t="s">
        <v>352</v>
      </c>
      <c r="B29" s="473" t="s">
        <v>421</v>
      </c>
      <c r="C29" s="474"/>
      <c r="D29" s="474" t="s">
        <v>409</v>
      </c>
      <c r="E29" s="474"/>
      <c r="F29" s="474" t="s">
        <v>411</v>
      </c>
      <c r="G29" s="474"/>
      <c r="H29" s="206"/>
      <c r="I29" s="206"/>
      <c r="J29" s="207"/>
    </row>
    <row r="30" spans="1:10" ht="21.95" customHeight="1">
      <c r="A30" s="153" t="s">
        <v>9</v>
      </c>
      <c r="B30" s="475"/>
      <c r="C30" s="476"/>
      <c r="D30" s="476"/>
      <c r="E30" s="476"/>
      <c r="F30" s="476"/>
      <c r="G30" s="476"/>
      <c r="H30" s="208"/>
      <c r="I30" s="208"/>
      <c r="J30" s="209"/>
    </row>
    <row r="31" spans="1:10" ht="30" customHeight="1">
      <c r="A31" s="369" t="s">
        <v>353</v>
      </c>
      <c r="B31" s="348" t="s">
        <v>10</v>
      </c>
      <c r="C31" s="349"/>
      <c r="D31" s="350"/>
      <c r="E31" s="372" t="s">
        <v>11</v>
      </c>
      <c r="F31" s="373"/>
      <c r="G31" s="373"/>
      <c r="H31" s="373"/>
      <c r="I31" s="231">
        <v>480</v>
      </c>
      <c r="J31" s="6" t="s">
        <v>12</v>
      </c>
    </row>
    <row r="32" spans="1:10" ht="30" customHeight="1" thickBot="1">
      <c r="A32" s="370"/>
      <c r="B32" s="477">
        <v>1200</v>
      </c>
      <c r="C32" s="478"/>
      <c r="D32" s="222" t="s">
        <v>348</v>
      </c>
      <c r="E32" s="374" t="s">
        <v>349</v>
      </c>
      <c r="F32" s="375"/>
      <c r="G32" s="375"/>
      <c r="H32" s="375"/>
      <c r="I32" s="232">
        <v>20</v>
      </c>
      <c r="J32" s="8" t="s">
        <v>13</v>
      </c>
    </row>
    <row r="33" spans="1:12" ht="30" customHeight="1" thickTop="1">
      <c r="A33" s="371"/>
      <c r="B33" s="441" t="s">
        <v>422</v>
      </c>
      <c r="C33" s="442"/>
      <c r="D33" s="443"/>
      <c r="E33" s="376" t="s">
        <v>362</v>
      </c>
      <c r="F33" s="377"/>
      <c r="G33" s="377"/>
      <c r="H33" s="377"/>
      <c r="I33" s="233">
        <f>I31+I32</f>
        <v>500</v>
      </c>
      <c r="J33" s="10" t="s">
        <v>14</v>
      </c>
    </row>
    <row r="34" spans="1:12" ht="30" customHeight="1">
      <c r="A34" s="384" t="s">
        <v>354</v>
      </c>
      <c r="B34" s="438" t="s">
        <v>359</v>
      </c>
      <c r="C34" s="439"/>
      <c r="D34" s="440"/>
      <c r="E34" s="399" t="s">
        <v>15</v>
      </c>
      <c r="F34" s="400"/>
      <c r="G34" s="400"/>
      <c r="H34" s="400"/>
      <c r="I34" s="243">
        <v>1440</v>
      </c>
      <c r="J34" s="12" t="s">
        <v>16</v>
      </c>
      <c r="K34" s="1" t="s">
        <v>17</v>
      </c>
    </row>
    <row r="35" spans="1:12" ht="18.95" customHeight="1">
      <c r="A35" s="398"/>
      <c r="B35" s="463">
        <v>480</v>
      </c>
      <c r="C35" s="464"/>
      <c r="D35" s="353" t="s">
        <v>21</v>
      </c>
      <c r="E35" s="401" t="s">
        <v>18</v>
      </c>
      <c r="F35" s="402"/>
      <c r="G35" s="402"/>
      <c r="H35" s="402"/>
      <c r="I35" s="461">
        <v>1440</v>
      </c>
      <c r="J35" s="407" t="s">
        <v>19</v>
      </c>
      <c r="K35" s="409" t="s">
        <v>20</v>
      </c>
      <c r="L35" s="410"/>
    </row>
    <row r="36" spans="1:12" ht="18.95" customHeight="1">
      <c r="A36" s="398"/>
      <c r="B36" s="471"/>
      <c r="C36" s="472"/>
      <c r="D36" s="354"/>
      <c r="E36" s="403"/>
      <c r="F36" s="404"/>
      <c r="G36" s="404"/>
      <c r="H36" s="404"/>
      <c r="I36" s="462"/>
      <c r="J36" s="408"/>
      <c r="K36" s="409"/>
      <c r="L36" s="410"/>
    </row>
    <row r="37" spans="1:12" ht="24.95" customHeight="1">
      <c r="A37" s="398"/>
      <c r="B37" s="348" t="s">
        <v>364</v>
      </c>
      <c r="C37" s="349"/>
      <c r="D37" s="350"/>
      <c r="E37" s="399" t="s">
        <v>22</v>
      </c>
      <c r="F37" s="400"/>
      <c r="G37" s="400"/>
      <c r="H37" s="400"/>
      <c r="I37" s="234">
        <v>60</v>
      </c>
      <c r="J37" s="12" t="s">
        <v>23</v>
      </c>
      <c r="K37" s="1" t="s">
        <v>24</v>
      </c>
    </row>
    <row r="38" spans="1:12" ht="18.95" customHeight="1">
      <c r="A38" s="398"/>
      <c r="B38" s="463">
        <v>20</v>
      </c>
      <c r="C38" s="464"/>
      <c r="D38" s="353" t="s">
        <v>347</v>
      </c>
      <c r="E38" s="401" t="s">
        <v>25</v>
      </c>
      <c r="F38" s="402"/>
      <c r="G38" s="402"/>
      <c r="H38" s="402"/>
      <c r="I38" s="467">
        <v>60</v>
      </c>
      <c r="J38" s="407" t="s">
        <v>26</v>
      </c>
      <c r="K38" s="392" t="s">
        <v>27</v>
      </c>
      <c r="L38" s="393"/>
    </row>
    <row r="39" spans="1:12" ht="18.95" customHeight="1" thickBot="1">
      <c r="A39" s="398"/>
      <c r="B39" s="465"/>
      <c r="C39" s="466"/>
      <c r="D39" s="418"/>
      <c r="E39" s="411"/>
      <c r="F39" s="412"/>
      <c r="G39" s="412"/>
      <c r="H39" s="412"/>
      <c r="I39" s="468"/>
      <c r="J39" s="414"/>
      <c r="K39" s="392"/>
      <c r="L39" s="393"/>
    </row>
    <row r="40" spans="1:12" ht="30" customHeight="1" thickTop="1">
      <c r="A40" s="398"/>
      <c r="B40" s="415" t="s">
        <v>408</v>
      </c>
      <c r="C40" s="416"/>
      <c r="D40" s="417"/>
      <c r="E40" s="394" t="s">
        <v>360</v>
      </c>
      <c r="F40" s="395"/>
      <c r="G40" s="395"/>
      <c r="H40" s="395"/>
      <c r="I40" s="244">
        <f>SUM(I34,I37)</f>
        <v>1500</v>
      </c>
      <c r="J40" s="14" t="s">
        <v>28</v>
      </c>
    </row>
    <row r="41" spans="1:12" ht="30" customHeight="1">
      <c r="A41" s="385"/>
      <c r="B41" s="469">
        <f>B35+B38</f>
        <v>500</v>
      </c>
      <c r="C41" s="470"/>
      <c r="D41" s="15" t="s">
        <v>29</v>
      </c>
      <c r="E41" s="396" t="s">
        <v>361</v>
      </c>
      <c r="F41" s="397"/>
      <c r="G41" s="397"/>
      <c r="H41" s="397"/>
      <c r="I41" s="245">
        <f>SUM(I35,I38)</f>
        <v>1500</v>
      </c>
      <c r="J41" s="17" t="s">
        <v>30</v>
      </c>
    </row>
    <row r="42" spans="1:12" ht="27.95" customHeight="1">
      <c r="A42" s="384" t="s">
        <v>36</v>
      </c>
      <c r="B42" s="386" t="s">
        <v>431</v>
      </c>
      <c r="C42" s="387"/>
      <c r="D42" s="388"/>
      <c r="E42" s="369" t="s">
        <v>355</v>
      </c>
      <c r="F42" s="419"/>
      <c r="G42" s="421" t="s">
        <v>446</v>
      </c>
      <c r="H42" s="421"/>
      <c r="I42" s="421"/>
      <c r="J42" s="422"/>
    </row>
    <row r="43" spans="1:12" ht="30.95" customHeight="1">
      <c r="A43" s="385"/>
      <c r="B43" s="378" t="s">
        <v>405</v>
      </c>
      <c r="C43" s="379"/>
      <c r="D43" s="380"/>
      <c r="E43" s="371"/>
      <c r="F43" s="420"/>
      <c r="G43" s="423" t="s">
        <v>357</v>
      </c>
      <c r="H43" s="423"/>
      <c r="I43" s="423"/>
      <c r="J43" s="423"/>
    </row>
    <row r="44" spans="1:12" ht="20.100000000000001" customHeight="1">
      <c r="A44" s="389" t="s">
        <v>379</v>
      </c>
      <c r="B44" s="429" t="s">
        <v>367</v>
      </c>
      <c r="C44" s="430"/>
      <c r="D44" s="430"/>
      <c r="E44" s="431"/>
      <c r="F44" s="427" t="s">
        <v>33</v>
      </c>
      <c r="G44" s="428"/>
      <c r="H44" s="18" t="s">
        <v>315</v>
      </c>
      <c r="I44" s="357" t="s">
        <v>344</v>
      </c>
      <c r="J44" s="358"/>
    </row>
    <row r="45" spans="1:12" ht="18" customHeight="1">
      <c r="A45" s="390"/>
      <c r="B45" s="450" t="s">
        <v>391</v>
      </c>
      <c r="C45" s="448"/>
      <c r="D45" s="448"/>
      <c r="E45" s="451"/>
      <c r="F45" s="448" t="s">
        <v>392</v>
      </c>
      <c r="G45" s="360" t="s">
        <v>34</v>
      </c>
      <c r="H45" s="457" t="s">
        <v>393</v>
      </c>
      <c r="I45" s="460">
        <v>1234567</v>
      </c>
      <c r="J45" s="451"/>
    </row>
    <row r="46" spans="1:12" ht="18" customHeight="1">
      <c r="A46" s="390"/>
      <c r="B46" s="452"/>
      <c r="C46" s="453"/>
      <c r="D46" s="453"/>
      <c r="E46" s="454"/>
      <c r="F46" s="449"/>
      <c r="G46" s="364"/>
      <c r="H46" s="458"/>
      <c r="I46" s="452"/>
      <c r="J46" s="454"/>
    </row>
    <row r="47" spans="1:12" ht="18" customHeight="1">
      <c r="A47" s="390"/>
      <c r="B47" s="452"/>
      <c r="C47" s="453"/>
      <c r="D47" s="453"/>
      <c r="E47" s="454"/>
      <c r="F47" s="448" t="s">
        <v>392</v>
      </c>
      <c r="G47" s="360" t="s">
        <v>35</v>
      </c>
      <c r="H47" s="458"/>
      <c r="I47" s="452"/>
      <c r="J47" s="454"/>
    </row>
    <row r="48" spans="1:12" ht="18" customHeight="1">
      <c r="A48" s="391"/>
      <c r="B48" s="455"/>
      <c r="C48" s="449"/>
      <c r="D48" s="449"/>
      <c r="E48" s="456"/>
      <c r="F48" s="449"/>
      <c r="G48" s="364"/>
      <c r="H48" s="459"/>
      <c r="I48" s="455"/>
      <c r="J48" s="456"/>
    </row>
    <row r="49" spans="1:8" ht="20.100000000000001" hidden="1" customHeight="1">
      <c r="A49" s="165" t="s">
        <v>37</v>
      </c>
      <c r="B49" s="165"/>
      <c r="C49" s="165"/>
      <c r="D49" s="165"/>
      <c r="E49" s="165"/>
      <c r="F49" s="165"/>
      <c r="G49" s="165"/>
      <c r="H49" s="165"/>
    </row>
    <row r="50" spans="1:8" ht="20.100000000000001" hidden="1" customHeight="1">
      <c r="A50" s="165" t="s">
        <v>38</v>
      </c>
      <c r="B50" s="165"/>
      <c r="C50" s="165"/>
      <c r="D50" s="165"/>
      <c r="E50" s="165"/>
      <c r="F50" s="165"/>
      <c r="G50" s="165"/>
      <c r="H50" s="165"/>
    </row>
    <row r="51" spans="1:8" ht="20.100000000000001" hidden="1" customHeight="1">
      <c r="A51" s="165" t="s">
        <v>374</v>
      </c>
      <c r="B51" s="165"/>
      <c r="C51" s="165"/>
      <c r="D51" s="165"/>
      <c r="E51" s="165"/>
      <c r="F51" s="165"/>
      <c r="G51" s="165"/>
      <c r="H51" s="165"/>
    </row>
    <row r="52" spans="1:8" ht="20.100000000000001" hidden="1" customHeight="1">
      <c r="A52" s="165" t="s">
        <v>376</v>
      </c>
      <c r="B52" s="165"/>
      <c r="C52" s="165"/>
      <c r="D52" s="165"/>
      <c r="E52" s="165"/>
      <c r="F52" s="165"/>
      <c r="G52" s="165"/>
      <c r="H52" s="165"/>
    </row>
    <row r="53" spans="1:8" ht="33.75" customHeight="1">
      <c r="A53" s="1" t="s">
        <v>380</v>
      </c>
    </row>
  </sheetData>
  <sheetProtection sheet="1" selectLockedCells="1"/>
  <protectedRanges>
    <protectedRange sqref="B29:G30 I29:J30 H30" name="範囲4"/>
    <protectedRange sqref="G42 I42" name="範囲2"/>
    <protectedRange sqref="B42:D42" name="範囲1"/>
  </protectedRanges>
  <mergeCells count="74">
    <mergeCell ref="A3:J3"/>
    <mergeCell ref="A6:E6"/>
    <mergeCell ref="C9:D9"/>
    <mergeCell ref="E9:J9"/>
    <mergeCell ref="C10:D12"/>
    <mergeCell ref="E10:F10"/>
    <mergeCell ref="E11:J12"/>
    <mergeCell ref="C13:D13"/>
    <mergeCell ref="E13:J13"/>
    <mergeCell ref="C14:D16"/>
    <mergeCell ref="F14:J14"/>
    <mergeCell ref="F15:J15"/>
    <mergeCell ref="F16:J16"/>
    <mergeCell ref="C17:D21"/>
    <mergeCell ref="F17:J17"/>
    <mergeCell ref="F18:J18"/>
    <mergeCell ref="F19:H19"/>
    <mergeCell ref="E20:J20"/>
    <mergeCell ref="E21:J21"/>
    <mergeCell ref="A23:J23"/>
    <mergeCell ref="B24:J24"/>
    <mergeCell ref="B25:J25"/>
    <mergeCell ref="A26:A28"/>
    <mergeCell ref="B26:J26"/>
    <mergeCell ref="C27:J27"/>
    <mergeCell ref="C28:J28"/>
    <mergeCell ref="B29:C30"/>
    <mergeCell ref="D29:E30"/>
    <mergeCell ref="F29:G30"/>
    <mergeCell ref="A31:A33"/>
    <mergeCell ref="B31:D31"/>
    <mergeCell ref="E31:H31"/>
    <mergeCell ref="B32:C32"/>
    <mergeCell ref="E32:H32"/>
    <mergeCell ref="B33:D33"/>
    <mergeCell ref="E33:H33"/>
    <mergeCell ref="A34:A41"/>
    <mergeCell ref="B34:D34"/>
    <mergeCell ref="E34:H34"/>
    <mergeCell ref="B35:C36"/>
    <mergeCell ref="D35:D36"/>
    <mergeCell ref="E35:H36"/>
    <mergeCell ref="B43:D43"/>
    <mergeCell ref="I35:I36"/>
    <mergeCell ref="J35:J36"/>
    <mergeCell ref="K35:L36"/>
    <mergeCell ref="B37:D37"/>
    <mergeCell ref="E37:H37"/>
    <mergeCell ref="B38:C39"/>
    <mergeCell ref="D38:D39"/>
    <mergeCell ref="E38:H39"/>
    <mergeCell ref="I38:I39"/>
    <mergeCell ref="J38:J39"/>
    <mergeCell ref="K38:L39"/>
    <mergeCell ref="B40:D40"/>
    <mergeCell ref="E40:H40"/>
    <mergeCell ref="B41:C41"/>
    <mergeCell ref="E41:H41"/>
    <mergeCell ref="F47:F48"/>
    <mergeCell ref="G47:G48"/>
    <mergeCell ref="G43:J43"/>
    <mergeCell ref="A44:A48"/>
    <mergeCell ref="B44:E44"/>
    <mergeCell ref="F44:G44"/>
    <mergeCell ref="I44:J44"/>
    <mergeCell ref="B45:E48"/>
    <mergeCell ref="F45:F46"/>
    <mergeCell ref="G45:G46"/>
    <mergeCell ref="H45:H48"/>
    <mergeCell ref="I45:J48"/>
    <mergeCell ref="A42:A43"/>
    <mergeCell ref="B42:D42"/>
    <mergeCell ref="E42:F43"/>
    <mergeCell ref="G42:J42"/>
  </mergeCells>
  <phoneticPr fontId="2"/>
  <printOptions horizontalCentered="1" verticalCentered="1"/>
  <pageMargins left="0.19685039370078741" right="0.19685039370078741" top="0.19685039370078741" bottom="0.19685039370078741" header="0" footer="0"/>
  <pageSetup paperSize="9" scale="68" fitToWidth="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16B3F-5E73-45D1-A7B3-3B8AA3C04793}">
  <sheetPr codeName="Sheet3">
    <tabColor rgb="FFFF0000"/>
    <pageSetUpPr fitToPage="1"/>
  </sheetPr>
  <dimension ref="A1:H101"/>
  <sheetViews>
    <sheetView showZeros="0" view="pageBreakPreview" topLeftCell="A46" zoomScaleNormal="100" zoomScaleSheetLayoutView="100" workbookViewId="0">
      <selection activeCell="A57" sqref="A57"/>
    </sheetView>
  </sheetViews>
  <sheetFormatPr defaultRowHeight="13.5"/>
  <cols>
    <col min="1" max="1" width="19.875" style="1" customWidth="1"/>
    <col min="2" max="2" width="24.25" style="1" customWidth="1"/>
    <col min="3" max="6" width="14.625" style="1" customWidth="1"/>
    <col min="7" max="8" width="16" style="1" customWidth="1"/>
    <col min="9" max="16384" width="9" style="1"/>
  </cols>
  <sheetData>
    <row r="1" spans="1:8" ht="21.75" customHeight="1">
      <c r="A1" s="19" t="s">
        <v>368</v>
      </c>
      <c r="B1" s="20"/>
    </row>
    <row r="2" spans="1:8" ht="24">
      <c r="A2" s="356" t="s">
        <v>89</v>
      </c>
      <c r="B2" s="356"/>
      <c r="C2" s="356"/>
      <c r="D2" s="356"/>
      <c r="E2" s="356"/>
      <c r="F2" s="356"/>
      <c r="G2" s="356"/>
      <c r="H2" s="356"/>
    </row>
    <row r="3" spans="1:8" ht="21.75" customHeight="1"/>
    <row r="4" spans="1:8" ht="20.100000000000001" customHeight="1">
      <c r="A4" s="577" t="s">
        <v>48</v>
      </c>
      <c r="B4" s="21"/>
      <c r="C4" s="580" t="s">
        <v>49</v>
      </c>
      <c r="D4" s="580"/>
      <c r="E4" s="580"/>
      <c r="F4" s="580"/>
      <c r="G4" s="581" t="s">
        <v>50</v>
      </c>
      <c r="H4" s="582"/>
    </row>
    <row r="5" spans="1:8" ht="20.100000000000001" customHeight="1">
      <c r="A5" s="578"/>
      <c r="B5" s="567" t="s">
        <v>51</v>
      </c>
      <c r="C5" s="569" t="s">
        <v>52</v>
      </c>
      <c r="D5" s="572">
        <f>①様式第5号!I40</f>
        <v>0</v>
      </c>
      <c r="E5" s="572"/>
      <c r="F5" s="572" t="s">
        <v>53</v>
      </c>
      <c r="G5" s="554"/>
      <c r="H5" s="575" t="s">
        <v>54</v>
      </c>
    </row>
    <row r="6" spans="1:8" ht="20.100000000000001" customHeight="1">
      <c r="A6" s="578"/>
      <c r="B6" s="567"/>
      <c r="C6" s="570"/>
      <c r="D6" s="573"/>
      <c r="E6" s="573"/>
      <c r="F6" s="573"/>
      <c r="G6" s="515"/>
      <c r="H6" s="561"/>
    </row>
    <row r="7" spans="1:8" ht="20.100000000000001" customHeight="1">
      <c r="A7" s="578"/>
      <c r="B7" s="568"/>
      <c r="C7" s="571"/>
      <c r="D7" s="574"/>
      <c r="E7" s="574"/>
      <c r="F7" s="574"/>
      <c r="G7" s="516"/>
      <c r="H7" s="26" t="s">
        <v>55</v>
      </c>
    </row>
    <row r="8" spans="1:8" ht="20.100000000000001" customHeight="1">
      <c r="A8" s="578"/>
      <c r="B8" s="576" t="s">
        <v>56</v>
      </c>
      <c r="C8" s="570" t="s">
        <v>57</v>
      </c>
      <c r="D8" s="572">
        <f>①様式第5号!I41</f>
        <v>0</v>
      </c>
      <c r="E8" s="572"/>
      <c r="F8" s="573" t="s">
        <v>53</v>
      </c>
      <c r="G8" s="515"/>
      <c r="H8" s="561" t="s">
        <v>54</v>
      </c>
    </row>
    <row r="9" spans="1:8" ht="20.100000000000001" customHeight="1">
      <c r="A9" s="578"/>
      <c r="B9" s="567"/>
      <c r="C9" s="570"/>
      <c r="D9" s="573"/>
      <c r="E9" s="573"/>
      <c r="F9" s="573"/>
      <c r="G9" s="515"/>
      <c r="H9" s="561"/>
    </row>
    <row r="10" spans="1:8" ht="20.100000000000001" customHeight="1">
      <c r="A10" s="578"/>
      <c r="B10" s="567"/>
      <c r="C10" s="570"/>
      <c r="D10" s="574"/>
      <c r="E10" s="574"/>
      <c r="F10" s="573"/>
      <c r="G10" s="516"/>
      <c r="H10" s="26" t="s">
        <v>55</v>
      </c>
    </row>
    <row r="11" spans="1:8" ht="39.950000000000003" customHeight="1">
      <c r="A11" s="579"/>
      <c r="B11" s="556" t="s">
        <v>58</v>
      </c>
      <c r="C11" s="556"/>
      <c r="D11" s="556"/>
      <c r="E11" s="556"/>
      <c r="F11" s="556"/>
      <c r="G11" s="23">
        <f>SUM(G5,G8)</f>
        <v>0</v>
      </c>
      <c r="H11" s="27" t="s">
        <v>59</v>
      </c>
    </row>
    <row r="12" spans="1:8" ht="20.100000000000001" customHeight="1">
      <c r="B12" s="28"/>
      <c r="C12" s="28"/>
      <c r="D12" s="28"/>
      <c r="E12" s="28"/>
      <c r="F12" s="28"/>
      <c r="G12" s="28"/>
      <c r="H12" s="28"/>
    </row>
    <row r="13" spans="1:8" ht="20.100000000000001" customHeight="1">
      <c r="A13" s="562" t="s">
        <v>60</v>
      </c>
      <c r="B13" s="29"/>
      <c r="C13" s="565" t="s">
        <v>61</v>
      </c>
      <c r="D13" s="565"/>
      <c r="E13" s="565"/>
      <c r="F13" s="566"/>
      <c r="G13" s="565" t="s">
        <v>50</v>
      </c>
      <c r="H13" s="566"/>
    </row>
    <row r="14" spans="1:8" ht="20.100000000000001" customHeight="1">
      <c r="A14" s="563"/>
      <c r="B14" s="567" t="s">
        <v>51</v>
      </c>
      <c r="C14" s="569" t="s">
        <v>62</v>
      </c>
      <c r="D14" s="572">
        <f>①様式第5号!I37</f>
        <v>0</v>
      </c>
      <c r="E14" s="572"/>
      <c r="F14" s="572" t="s">
        <v>53</v>
      </c>
      <c r="G14" s="554"/>
      <c r="H14" s="575" t="s">
        <v>54</v>
      </c>
    </row>
    <row r="15" spans="1:8" ht="20.100000000000001" customHeight="1">
      <c r="A15" s="563"/>
      <c r="B15" s="567"/>
      <c r="C15" s="570"/>
      <c r="D15" s="573"/>
      <c r="E15" s="573"/>
      <c r="F15" s="573"/>
      <c r="G15" s="515"/>
      <c r="H15" s="561"/>
    </row>
    <row r="16" spans="1:8" ht="20.100000000000001" customHeight="1">
      <c r="A16" s="563"/>
      <c r="B16" s="568"/>
      <c r="C16" s="571"/>
      <c r="D16" s="574"/>
      <c r="E16" s="574"/>
      <c r="F16" s="574"/>
      <c r="G16" s="516"/>
      <c r="H16" s="26" t="s">
        <v>63</v>
      </c>
    </row>
    <row r="17" spans="1:8" ht="20.100000000000001" customHeight="1">
      <c r="A17" s="563"/>
      <c r="B17" s="576" t="s">
        <v>56</v>
      </c>
      <c r="C17" s="570" t="s">
        <v>64</v>
      </c>
      <c r="D17" s="572">
        <f>①様式第5号!I38</f>
        <v>0</v>
      </c>
      <c r="E17" s="572"/>
      <c r="F17" s="573" t="s">
        <v>53</v>
      </c>
      <c r="G17" s="515"/>
      <c r="H17" s="561" t="s">
        <v>54</v>
      </c>
    </row>
    <row r="18" spans="1:8" ht="20.100000000000001" customHeight="1">
      <c r="A18" s="563"/>
      <c r="B18" s="567"/>
      <c r="C18" s="570"/>
      <c r="D18" s="573"/>
      <c r="E18" s="573"/>
      <c r="F18" s="573"/>
      <c r="G18" s="515"/>
      <c r="H18" s="561"/>
    </row>
    <row r="19" spans="1:8" ht="20.100000000000001" customHeight="1">
      <c r="A19" s="563"/>
      <c r="B19" s="567"/>
      <c r="C19" s="570"/>
      <c r="D19" s="574"/>
      <c r="E19" s="574"/>
      <c r="F19" s="573"/>
      <c r="G19" s="516"/>
      <c r="H19" s="26" t="s">
        <v>63</v>
      </c>
    </row>
    <row r="20" spans="1:8" ht="39.950000000000003" customHeight="1">
      <c r="A20" s="564"/>
      <c r="B20" s="556" t="s">
        <v>58</v>
      </c>
      <c r="C20" s="556"/>
      <c r="D20" s="556"/>
      <c r="E20" s="556"/>
      <c r="F20" s="556"/>
      <c r="G20" s="23">
        <f>G14+G17</f>
        <v>0</v>
      </c>
      <c r="H20" s="27" t="s">
        <v>65</v>
      </c>
    </row>
    <row r="21" spans="1:8" ht="20.100000000000001" customHeight="1"/>
    <row r="22" spans="1:8" ht="20.100000000000001" customHeight="1">
      <c r="A22" s="545" t="s">
        <v>66</v>
      </c>
      <c r="B22" s="545"/>
      <c r="C22" s="533" t="s">
        <v>67</v>
      </c>
      <c r="D22" s="533"/>
      <c r="E22" s="533"/>
      <c r="F22" s="533"/>
      <c r="G22" s="533" t="s">
        <v>50</v>
      </c>
      <c r="H22" s="557"/>
    </row>
    <row r="23" spans="1:8" ht="20.100000000000001" customHeight="1">
      <c r="A23" s="545"/>
      <c r="B23" s="545"/>
      <c r="C23" s="553"/>
      <c r="D23" s="553"/>
      <c r="E23" s="553"/>
      <c r="F23" s="553"/>
      <c r="G23" s="558"/>
      <c r="H23" s="559" t="s">
        <v>337</v>
      </c>
    </row>
    <row r="24" spans="1:8" ht="20.100000000000001" customHeight="1">
      <c r="A24" s="545"/>
      <c r="B24" s="545"/>
      <c r="C24" s="553"/>
      <c r="D24" s="553"/>
      <c r="E24" s="553"/>
      <c r="F24" s="553"/>
      <c r="G24" s="558"/>
      <c r="H24" s="560"/>
    </row>
    <row r="25" spans="1:8" ht="20.100000000000001" customHeight="1">
      <c r="A25" s="545"/>
      <c r="B25" s="545"/>
      <c r="C25" s="553"/>
      <c r="D25" s="553"/>
      <c r="E25" s="553"/>
      <c r="F25" s="553"/>
      <c r="G25" s="558"/>
      <c r="H25" s="22" t="s">
        <v>69</v>
      </c>
    </row>
    <row r="26" spans="1:8" ht="20.100000000000001" customHeight="1"/>
    <row r="27" spans="1:8" ht="20.100000000000001" customHeight="1">
      <c r="A27" s="545" t="s">
        <v>70</v>
      </c>
      <c r="B27" s="545"/>
      <c r="C27" s="538" t="s">
        <v>67</v>
      </c>
      <c r="D27" s="538"/>
      <c r="E27" s="538" t="s">
        <v>71</v>
      </c>
      <c r="F27" s="538"/>
      <c r="G27" s="533" t="s">
        <v>50</v>
      </c>
      <c r="H27" s="533"/>
    </row>
    <row r="28" spans="1:8" ht="20.100000000000001" customHeight="1">
      <c r="A28" s="545"/>
      <c r="B28" s="545"/>
      <c r="C28" s="553"/>
      <c r="D28" s="553"/>
      <c r="E28" s="553"/>
      <c r="F28" s="553"/>
      <c r="G28" s="554"/>
      <c r="H28" s="555" t="s">
        <v>72</v>
      </c>
    </row>
    <row r="29" spans="1:8" ht="20.100000000000001" customHeight="1">
      <c r="A29" s="545"/>
      <c r="B29" s="545"/>
      <c r="C29" s="553"/>
      <c r="D29" s="553"/>
      <c r="E29" s="553"/>
      <c r="F29" s="553"/>
      <c r="G29" s="515"/>
      <c r="H29" s="518"/>
    </row>
    <row r="30" spans="1:8" ht="20.100000000000001" customHeight="1">
      <c r="A30" s="545"/>
      <c r="B30" s="545"/>
      <c r="C30" s="553"/>
      <c r="D30" s="553"/>
      <c r="E30" s="553"/>
      <c r="F30" s="553"/>
      <c r="G30" s="516"/>
      <c r="H30" s="26" t="s">
        <v>73</v>
      </c>
    </row>
    <row r="31" spans="1:8" ht="20.100000000000001" customHeight="1">
      <c r="G31" s="28"/>
      <c r="H31" s="28"/>
    </row>
    <row r="32" spans="1:8" ht="20.100000000000001" customHeight="1">
      <c r="A32" s="545" t="s">
        <v>74</v>
      </c>
      <c r="B32" s="545"/>
      <c r="C32" s="533" t="s">
        <v>75</v>
      </c>
      <c r="D32" s="533"/>
      <c r="E32" s="533"/>
      <c r="F32" s="533"/>
      <c r="G32" s="508" t="s">
        <v>76</v>
      </c>
      <c r="H32" s="508"/>
    </row>
    <row r="33" spans="1:8" ht="20.100000000000001" customHeight="1">
      <c r="A33" s="545"/>
      <c r="B33" s="545"/>
      <c r="C33" s="553"/>
      <c r="D33" s="553"/>
      <c r="E33" s="553"/>
      <c r="F33" s="553"/>
      <c r="G33" s="554"/>
      <c r="H33" s="555" t="s">
        <v>77</v>
      </c>
    </row>
    <row r="34" spans="1:8" ht="20.100000000000001" customHeight="1">
      <c r="A34" s="545"/>
      <c r="B34" s="545"/>
      <c r="C34" s="553"/>
      <c r="D34" s="553"/>
      <c r="E34" s="553"/>
      <c r="F34" s="553"/>
      <c r="G34" s="515"/>
      <c r="H34" s="518"/>
    </row>
    <row r="35" spans="1:8" ht="20.100000000000001" customHeight="1">
      <c r="A35" s="545"/>
      <c r="B35" s="545"/>
      <c r="C35" s="553"/>
      <c r="D35" s="553"/>
      <c r="E35" s="553"/>
      <c r="F35" s="553"/>
      <c r="G35" s="516"/>
      <c r="H35" s="26" t="s">
        <v>78</v>
      </c>
    </row>
    <row r="36" spans="1:8" ht="20.100000000000001" customHeight="1">
      <c r="A36" s="168"/>
      <c r="B36" s="168"/>
      <c r="C36" s="4"/>
      <c r="D36" s="4"/>
      <c r="E36" s="4"/>
      <c r="F36" s="4"/>
      <c r="G36" s="235"/>
      <c r="H36" s="236"/>
    </row>
    <row r="37" spans="1:8" ht="20.100000000000001" customHeight="1">
      <c r="A37" s="546" t="s">
        <v>423</v>
      </c>
      <c r="B37" s="547"/>
      <c r="C37" s="552" t="s">
        <v>424</v>
      </c>
      <c r="D37" s="533"/>
      <c r="E37" s="533"/>
      <c r="F37" s="533"/>
      <c r="G37" s="508" t="s">
        <v>76</v>
      </c>
      <c r="H37" s="508"/>
    </row>
    <row r="38" spans="1:8" ht="20.100000000000001" customHeight="1">
      <c r="A38" s="548"/>
      <c r="B38" s="549"/>
      <c r="C38" s="519" t="s">
        <v>425</v>
      </c>
      <c r="D38" s="520"/>
      <c r="E38" s="520"/>
      <c r="F38" s="521"/>
      <c r="G38" s="514"/>
      <c r="H38" s="517" t="s">
        <v>427</v>
      </c>
    </row>
    <row r="39" spans="1:8" ht="20.100000000000001" customHeight="1">
      <c r="A39" s="548"/>
      <c r="B39" s="549"/>
      <c r="C39" s="509"/>
      <c r="D39" s="426"/>
      <c r="E39" s="426"/>
      <c r="F39" s="512" t="s">
        <v>426</v>
      </c>
      <c r="G39" s="515"/>
      <c r="H39" s="518"/>
    </row>
    <row r="40" spans="1:8" ht="20.100000000000001" customHeight="1">
      <c r="A40" s="550"/>
      <c r="B40" s="551"/>
      <c r="C40" s="510"/>
      <c r="D40" s="511"/>
      <c r="E40" s="511"/>
      <c r="F40" s="513"/>
      <c r="G40" s="516"/>
      <c r="H40" s="26" t="s">
        <v>428</v>
      </c>
    </row>
    <row r="41" spans="1:8" ht="20.100000000000001" customHeight="1"/>
    <row r="42" spans="1:8" ht="20.100000000000001" customHeight="1">
      <c r="A42" s="537" t="s">
        <v>79</v>
      </c>
      <c r="B42" s="539" t="s">
        <v>80</v>
      </c>
      <c r="C42" s="532" t="s">
        <v>81</v>
      </c>
      <c r="D42" s="540" t="s">
        <v>82</v>
      </c>
      <c r="E42" s="541"/>
      <c r="F42" s="542"/>
      <c r="G42" s="543"/>
      <c r="H42" s="536" t="s">
        <v>54</v>
      </c>
    </row>
    <row r="43" spans="1:8" ht="20.100000000000001" customHeight="1">
      <c r="A43" s="538"/>
      <c r="B43" s="539"/>
      <c r="C43" s="532"/>
      <c r="D43" s="529" t="s">
        <v>83</v>
      </c>
      <c r="E43" s="530"/>
      <c r="F43" s="531"/>
      <c r="G43" s="526"/>
      <c r="H43" s="528"/>
    </row>
    <row r="44" spans="1:8" ht="20.100000000000001" customHeight="1">
      <c r="A44" s="538"/>
      <c r="B44" s="544" t="s">
        <v>84</v>
      </c>
      <c r="C44" s="532" t="s">
        <v>85</v>
      </c>
      <c r="D44" s="540" t="s">
        <v>86</v>
      </c>
      <c r="E44" s="541"/>
      <c r="F44" s="542"/>
      <c r="G44" s="525"/>
      <c r="H44" s="527" t="s">
        <v>54</v>
      </c>
    </row>
    <row r="45" spans="1:8" ht="20.100000000000001" customHeight="1">
      <c r="A45" s="538"/>
      <c r="B45" s="544"/>
      <c r="C45" s="532"/>
      <c r="D45" s="529" t="s">
        <v>73</v>
      </c>
      <c r="E45" s="530"/>
      <c r="F45" s="531"/>
      <c r="G45" s="526"/>
      <c r="H45" s="528"/>
    </row>
    <row r="46" spans="1:8" ht="30" customHeight="1">
      <c r="A46" s="538"/>
      <c r="B46" s="532" t="s">
        <v>58</v>
      </c>
      <c r="C46" s="532"/>
      <c r="D46" s="532"/>
      <c r="E46" s="532"/>
      <c r="F46" s="532"/>
      <c r="G46" s="25">
        <f>SUM(G42,G44)</f>
        <v>0</v>
      </c>
      <c r="H46" s="24" t="s">
        <v>430</v>
      </c>
    </row>
    <row r="47" spans="1:8" ht="20.100000000000001" customHeight="1"/>
    <row r="48" spans="1:8" ht="20.100000000000001" customHeight="1">
      <c r="A48" s="533" t="s">
        <v>429</v>
      </c>
      <c r="B48" s="533"/>
      <c r="C48" s="533"/>
      <c r="D48" s="533"/>
      <c r="E48" s="533"/>
      <c r="F48" s="533"/>
      <c r="G48" s="534">
        <f>SUM(G11,G20,G23,G28,G33,G38,G46)</f>
        <v>0</v>
      </c>
      <c r="H48" s="536" t="s">
        <v>54</v>
      </c>
    </row>
    <row r="49" spans="1:8" ht="20.100000000000001" customHeight="1">
      <c r="A49" s="533"/>
      <c r="B49" s="533"/>
      <c r="C49" s="533"/>
      <c r="D49" s="533"/>
      <c r="E49" s="533"/>
      <c r="F49" s="533"/>
      <c r="G49" s="535"/>
      <c r="H49" s="528"/>
    </row>
    <row r="50" spans="1:8" ht="20.100000000000001" customHeight="1"/>
    <row r="51" spans="1:8" s="20" customFormat="1" ht="39.75" customHeight="1">
      <c r="A51" s="522" t="s">
        <v>390</v>
      </c>
      <c r="B51" s="523"/>
      <c r="C51" s="523"/>
      <c r="D51" s="523"/>
      <c r="E51" s="523"/>
      <c r="F51" s="523"/>
      <c r="G51" s="523"/>
      <c r="H51" s="523"/>
    </row>
    <row r="52" spans="1:8" s="20" customFormat="1" ht="16.5" customHeight="1">
      <c r="A52" s="158"/>
      <c r="B52" s="166"/>
      <c r="C52" s="166"/>
      <c r="D52" s="166"/>
      <c r="E52" s="166"/>
      <c r="F52" s="166"/>
      <c r="G52" s="166"/>
      <c r="H52" s="166"/>
    </row>
    <row r="53" spans="1:8" s="20" customFormat="1" ht="20.100000000000001" customHeight="1">
      <c r="A53" s="20" t="s">
        <v>378</v>
      </c>
    </row>
    <row r="54" spans="1:8" s="20" customFormat="1" ht="20.100000000000001" customHeight="1">
      <c r="A54" s="20" t="s">
        <v>38</v>
      </c>
    </row>
    <row r="55" spans="1:8" s="20" customFormat="1" ht="20.100000000000001" customHeight="1">
      <c r="A55" s="20" t="s">
        <v>374</v>
      </c>
    </row>
    <row r="56" spans="1:8" s="20" customFormat="1" ht="20.100000000000001" customHeight="1">
      <c r="A56" s="248" t="s">
        <v>448</v>
      </c>
    </row>
    <row r="57" spans="1:8" ht="14.25">
      <c r="A57" s="164" t="s">
        <v>377</v>
      </c>
      <c r="B57" s="31"/>
      <c r="C57" s="31"/>
      <c r="D57" s="31"/>
      <c r="E57" s="31"/>
      <c r="F57" s="31"/>
      <c r="G57" s="31"/>
      <c r="H57" s="31"/>
    </row>
    <row r="58" spans="1:8" ht="23.25" customHeight="1">
      <c r="A58" s="524"/>
      <c r="B58" s="524"/>
      <c r="C58" s="524"/>
      <c r="D58" s="524"/>
      <c r="E58" s="524"/>
      <c r="F58" s="524"/>
      <c r="G58" s="524"/>
      <c r="H58" s="524"/>
    </row>
    <row r="59" spans="1:8" ht="20.100000000000001" customHeight="1"/>
    <row r="60" spans="1:8" ht="20.100000000000001" customHeight="1">
      <c r="A60" s="20"/>
      <c r="B60" s="30"/>
      <c r="C60" s="30"/>
      <c r="D60" s="30"/>
      <c r="E60" s="30"/>
      <c r="F60" s="30"/>
      <c r="G60" s="30"/>
      <c r="H60" s="30"/>
    </row>
    <row r="61" spans="1:8" ht="20.100000000000001" customHeight="1">
      <c r="A61" s="20"/>
      <c r="B61" s="30"/>
      <c r="C61" s="30"/>
      <c r="D61" s="30"/>
      <c r="E61" s="30"/>
      <c r="F61" s="30"/>
      <c r="G61" s="30"/>
      <c r="H61" s="30"/>
    </row>
    <row r="62" spans="1:8" ht="20.100000000000001" customHeight="1">
      <c r="A62" s="20"/>
      <c r="B62" s="30"/>
      <c r="C62" s="30"/>
      <c r="D62" s="30"/>
      <c r="E62" s="30"/>
      <c r="F62" s="30"/>
      <c r="G62" s="30"/>
      <c r="H62" s="30"/>
    </row>
    <row r="63" spans="1:8" ht="20.100000000000001" customHeight="1"/>
    <row r="64" spans="1:8"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sheetData>
  <sheetProtection selectLockedCells="1"/>
  <protectedRanges>
    <protectedRange sqref="G48:H49" name="範囲9"/>
    <protectedRange sqref="C22:F25" name="範囲6"/>
    <protectedRange sqref="G13:H20" name="範囲5"/>
    <protectedRange sqref="C4:F10" name="範囲3"/>
    <protectedRange sqref="H5:H11" name="範囲1"/>
    <protectedRange sqref="G4:H11" name="範囲2"/>
    <protectedRange sqref="C13:F19" name="範囲4"/>
    <protectedRange sqref="G22:H25" name="範囲7"/>
    <protectedRange sqref="G4:H11" name="範囲8"/>
  </protectedRanges>
  <mergeCells count="80">
    <mergeCell ref="H8:H9"/>
    <mergeCell ref="A4:A11"/>
    <mergeCell ref="C4:F4"/>
    <mergeCell ref="G4:H4"/>
    <mergeCell ref="B5:B7"/>
    <mergeCell ref="C5:C7"/>
    <mergeCell ref="D5:E7"/>
    <mergeCell ref="F5:F7"/>
    <mergeCell ref="G5:G7"/>
    <mergeCell ref="H5:H6"/>
    <mergeCell ref="B8:B10"/>
    <mergeCell ref="C8:C10"/>
    <mergeCell ref="D8:E10"/>
    <mergeCell ref="F8:F10"/>
    <mergeCell ref="G8:G10"/>
    <mergeCell ref="H17:H18"/>
    <mergeCell ref="B11:F11"/>
    <mergeCell ref="A13:A20"/>
    <mergeCell ref="C13:F13"/>
    <mergeCell ref="G13:H13"/>
    <mergeCell ref="B14:B16"/>
    <mergeCell ref="C14:C16"/>
    <mergeCell ref="D14:E16"/>
    <mergeCell ref="F14:F16"/>
    <mergeCell ref="G14:G16"/>
    <mergeCell ref="H14:H15"/>
    <mergeCell ref="B17:B19"/>
    <mergeCell ref="C17:C19"/>
    <mergeCell ref="D17:E19"/>
    <mergeCell ref="F17:F19"/>
    <mergeCell ref="G17:G19"/>
    <mergeCell ref="B20:F20"/>
    <mergeCell ref="A22:B25"/>
    <mergeCell ref="C22:F22"/>
    <mergeCell ref="G22:H22"/>
    <mergeCell ref="C23:F25"/>
    <mergeCell ref="G23:G25"/>
    <mergeCell ref="H23:H24"/>
    <mergeCell ref="G32:H32"/>
    <mergeCell ref="C33:F35"/>
    <mergeCell ref="G33:G35"/>
    <mergeCell ref="H33:H34"/>
    <mergeCell ref="A27:B30"/>
    <mergeCell ref="C27:D27"/>
    <mergeCell ref="E27:F27"/>
    <mergeCell ref="G27:H27"/>
    <mergeCell ref="C28:D30"/>
    <mergeCell ref="E28:F30"/>
    <mergeCell ref="G28:G30"/>
    <mergeCell ref="H28:H29"/>
    <mergeCell ref="D43:F43"/>
    <mergeCell ref="B44:B45"/>
    <mergeCell ref="C44:C45"/>
    <mergeCell ref="D44:F44"/>
    <mergeCell ref="A32:B35"/>
    <mergeCell ref="C32:F32"/>
    <mergeCell ref="A37:B40"/>
    <mergeCell ref="C37:F37"/>
    <mergeCell ref="A2:H2"/>
    <mergeCell ref="A51:H51"/>
    <mergeCell ref="A58:H58"/>
    <mergeCell ref="G44:G45"/>
    <mergeCell ref="H44:H45"/>
    <mergeCell ref="D45:F45"/>
    <mergeCell ref="B46:F46"/>
    <mergeCell ref="A48:F49"/>
    <mergeCell ref="G48:G49"/>
    <mergeCell ref="H48:H49"/>
    <mergeCell ref="A42:A46"/>
    <mergeCell ref="B42:B43"/>
    <mergeCell ref="C42:C43"/>
    <mergeCell ref="D42:F42"/>
    <mergeCell ref="G42:G43"/>
    <mergeCell ref="H42:H43"/>
    <mergeCell ref="G37:H37"/>
    <mergeCell ref="C39:E40"/>
    <mergeCell ref="F39:F40"/>
    <mergeCell ref="G38:G40"/>
    <mergeCell ref="H38:H39"/>
    <mergeCell ref="C38:F38"/>
  </mergeCells>
  <phoneticPr fontId="2"/>
  <printOptions horizontalCentered="1" verticalCentered="1"/>
  <pageMargins left="0.43307086614173229" right="0.43307086614173229" top="0" bottom="0" header="0" footer="0"/>
  <pageSetup paperSize="9" scale="63"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DE9B9-AA37-4751-88C7-EFAF38821F44}">
  <sheetPr codeName="Sheet4">
    <pageSetUpPr fitToPage="1"/>
  </sheetPr>
  <dimension ref="A1:H101"/>
  <sheetViews>
    <sheetView showZeros="0" view="pageBreakPreview" topLeftCell="A7" zoomScaleNormal="100" zoomScaleSheetLayoutView="100" workbookViewId="0">
      <selection activeCell="C38" sqref="C38:F38"/>
    </sheetView>
  </sheetViews>
  <sheetFormatPr defaultRowHeight="13.5"/>
  <cols>
    <col min="1" max="1" width="18.625" style="1" customWidth="1"/>
    <col min="2" max="2" width="24.25" style="1" customWidth="1"/>
    <col min="3" max="6" width="14.625" style="1" customWidth="1"/>
    <col min="7" max="7" width="20" style="1" customWidth="1"/>
    <col min="8" max="8" width="12.875" style="1" customWidth="1"/>
    <col min="9" max="16384" width="9" style="1"/>
  </cols>
  <sheetData>
    <row r="1" spans="1:8" ht="30" customHeight="1">
      <c r="A1" s="19" t="s">
        <v>368</v>
      </c>
      <c r="B1" s="20"/>
    </row>
    <row r="2" spans="1:8" ht="24">
      <c r="A2" s="356" t="s">
        <v>89</v>
      </c>
      <c r="B2" s="356"/>
      <c r="C2" s="356"/>
      <c r="D2" s="356"/>
      <c r="E2" s="356"/>
      <c r="F2" s="356"/>
      <c r="G2" s="356"/>
      <c r="H2" s="356"/>
    </row>
    <row r="3" spans="1:8" ht="21.75" customHeight="1"/>
    <row r="4" spans="1:8" ht="20.100000000000001" customHeight="1">
      <c r="A4" s="604" t="s">
        <v>48</v>
      </c>
      <c r="B4" s="21"/>
      <c r="C4" s="580" t="s">
        <v>49</v>
      </c>
      <c r="D4" s="580"/>
      <c r="E4" s="580"/>
      <c r="F4" s="580"/>
      <c r="G4" s="581" t="s">
        <v>50</v>
      </c>
      <c r="H4" s="582"/>
    </row>
    <row r="5" spans="1:8" ht="20.100000000000001" customHeight="1">
      <c r="A5" s="548"/>
      <c r="B5" s="567" t="s">
        <v>51</v>
      </c>
      <c r="C5" s="569" t="s">
        <v>52</v>
      </c>
      <c r="D5" s="601">
        <v>1500</v>
      </c>
      <c r="E5" s="601"/>
      <c r="F5" s="572" t="s">
        <v>53</v>
      </c>
      <c r="G5" s="594">
        <v>1500000</v>
      </c>
      <c r="H5" s="575" t="s">
        <v>54</v>
      </c>
    </row>
    <row r="6" spans="1:8" ht="20.100000000000001" customHeight="1">
      <c r="A6" s="548"/>
      <c r="B6" s="567"/>
      <c r="C6" s="570"/>
      <c r="D6" s="602"/>
      <c r="E6" s="602"/>
      <c r="F6" s="573"/>
      <c r="G6" s="595"/>
      <c r="H6" s="561"/>
    </row>
    <row r="7" spans="1:8" ht="20.100000000000001" customHeight="1">
      <c r="A7" s="548"/>
      <c r="B7" s="568"/>
      <c r="C7" s="571"/>
      <c r="D7" s="603"/>
      <c r="E7" s="603"/>
      <c r="F7" s="574"/>
      <c r="G7" s="596"/>
      <c r="H7" s="26" t="s">
        <v>55</v>
      </c>
    </row>
    <row r="8" spans="1:8" ht="20.100000000000001" customHeight="1">
      <c r="A8" s="548"/>
      <c r="B8" s="576" t="s">
        <v>56</v>
      </c>
      <c r="C8" s="570" t="s">
        <v>57</v>
      </c>
      <c r="D8" s="601">
        <v>1500</v>
      </c>
      <c r="E8" s="601"/>
      <c r="F8" s="573" t="s">
        <v>53</v>
      </c>
      <c r="G8" s="595">
        <v>1500000</v>
      </c>
      <c r="H8" s="561" t="s">
        <v>54</v>
      </c>
    </row>
    <row r="9" spans="1:8" ht="20.100000000000001" customHeight="1">
      <c r="A9" s="548"/>
      <c r="B9" s="567"/>
      <c r="C9" s="570"/>
      <c r="D9" s="602"/>
      <c r="E9" s="602"/>
      <c r="F9" s="573"/>
      <c r="G9" s="595"/>
      <c r="H9" s="561"/>
    </row>
    <row r="10" spans="1:8" ht="20.100000000000001" customHeight="1">
      <c r="A10" s="548"/>
      <c r="B10" s="567"/>
      <c r="C10" s="570"/>
      <c r="D10" s="603"/>
      <c r="E10" s="603"/>
      <c r="F10" s="573"/>
      <c r="G10" s="596"/>
      <c r="H10" s="26" t="s">
        <v>55</v>
      </c>
    </row>
    <row r="11" spans="1:8" ht="39.950000000000003" customHeight="1">
      <c r="A11" s="605"/>
      <c r="B11" s="556" t="s">
        <v>90</v>
      </c>
      <c r="C11" s="556"/>
      <c r="D11" s="556"/>
      <c r="E11" s="556"/>
      <c r="F11" s="556"/>
      <c r="G11" s="119">
        <f>SUM(G5,G8)</f>
        <v>3000000</v>
      </c>
      <c r="H11" s="27" t="s">
        <v>59</v>
      </c>
    </row>
    <row r="12" spans="1:8" ht="20.100000000000001" customHeight="1">
      <c r="B12" s="28"/>
      <c r="C12" s="28"/>
      <c r="D12" s="28"/>
      <c r="E12" s="28"/>
      <c r="F12" s="28"/>
      <c r="G12" s="28"/>
      <c r="H12" s="28"/>
    </row>
    <row r="13" spans="1:8" ht="20.100000000000001" customHeight="1">
      <c r="A13" s="598" t="s">
        <v>60</v>
      </c>
      <c r="B13" s="29"/>
      <c r="C13" s="565" t="s">
        <v>61</v>
      </c>
      <c r="D13" s="565"/>
      <c r="E13" s="565"/>
      <c r="F13" s="566"/>
      <c r="G13" s="565" t="s">
        <v>50</v>
      </c>
      <c r="H13" s="566"/>
    </row>
    <row r="14" spans="1:8" ht="20.100000000000001" customHeight="1">
      <c r="A14" s="599"/>
      <c r="B14" s="567" t="s">
        <v>51</v>
      </c>
      <c r="C14" s="569" t="s">
        <v>62</v>
      </c>
      <c r="D14" s="601">
        <v>60</v>
      </c>
      <c r="E14" s="601"/>
      <c r="F14" s="572" t="s">
        <v>53</v>
      </c>
      <c r="G14" s="594">
        <v>300000</v>
      </c>
      <c r="H14" s="575" t="s">
        <v>54</v>
      </c>
    </row>
    <row r="15" spans="1:8" ht="20.100000000000001" customHeight="1">
      <c r="A15" s="599"/>
      <c r="B15" s="567"/>
      <c r="C15" s="570"/>
      <c r="D15" s="602"/>
      <c r="E15" s="602"/>
      <c r="F15" s="573"/>
      <c r="G15" s="595"/>
      <c r="H15" s="561"/>
    </row>
    <row r="16" spans="1:8" ht="20.100000000000001" customHeight="1">
      <c r="A16" s="599"/>
      <c r="B16" s="568"/>
      <c r="C16" s="571"/>
      <c r="D16" s="603"/>
      <c r="E16" s="603"/>
      <c r="F16" s="574"/>
      <c r="G16" s="596"/>
      <c r="H16" s="120" t="s">
        <v>63</v>
      </c>
    </row>
    <row r="17" spans="1:8" ht="20.100000000000001" customHeight="1">
      <c r="A17" s="599"/>
      <c r="B17" s="576" t="s">
        <v>56</v>
      </c>
      <c r="C17" s="570" t="s">
        <v>64</v>
      </c>
      <c r="D17" s="601">
        <v>60</v>
      </c>
      <c r="E17" s="601"/>
      <c r="F17" s="573" t="s">
        <v>53</v>
      </c>
      <c r="G17" s="595">
        <v>300000</v>
      </c>
      <c r="H17" s="561" t="s">
        <v>54</v>
      </c>
    </row>
    <row r="18" spans="1:8" ht="20.100000000000001" customHeight="1">
      <c r="A18" s="599"/>
      <c r="B18" s="567"/>
      <c r="C18" s="570"/>
      <c r="D18" s="602"/>
      <c r="E18" s="602"/>
      <c r="F18" s="573"/>
      <c r="G18" s="595"/>
      <c r="H18" s="561"/>
    </row>
    <row r="19" spans="1:8" ht="20.100000000000001" customHeight="1">
      <c r="A19" s="599"/>
      <c r="B19" s="567"/>
      <c r="C19" s="570"/>
      <c r="D19" s="603"/>
      <c r="E19" s="603"/>
      <c r="F19" s="573"/>
      <c r="G19" s="596"/>
      <c r="H19" s="120" t="s">
        <v>63</v>
      </c>
    </row>
    <row r="20" spans="1:8" ht="39.950000000000003" customHeight="1">
      <c r="A20" s="600"/>
      <c r="B20" s="556" t="s">
        <v>58</v>
      </c>
      <c r="C20" s="556"/>
      <c r="D20" s="556"/>
      <c r="E20" s="556"/>
      <c r="F20" s="556"/>
      <c r="G20" s="119">
        <f>G14+G17</f>
        <v>600000</v>
      </c>
      <c r="H20" s="27" t="s">
        <v>65</v>
      </c>
    </row>
    <row r="21" spans="1:8" ht="20.100000000000001" customHeight="1"/>
    <row r="22" spans="1:8" ht="20.100000000000001" customHeight="1">
      <c r="A22" s="545" t="s">
        <v>66</v>
      </c>
      <c r="B22" s="545"/>
      <c r="C22" s="533" t="s">
        <v>67</v>
      </c>
      <c r="D22" s="533"/>
      <c r="E22" s="533"/>
      <c r="F22" s="533"/>
      <c r="G22" s="533" t="s">
        <v>50</v>
      </c>
      <c r="H22" s="557"/>
    </row>
    <row r="23" spans="1:8" ht="20.100000000000001" customHeight="1">
      <c r="A23" s="545"/>
      <c r="B23" s="545"/>
      <c r="C23" s="593"/>
      <c r="D23" s="593"/>
      <c r="E23" s="593"/>
      <c r="F23" s="593"/>
      <c r="G23" s="597"/>
      <c r="H23" s="559" t="s">
        <v>68</v>
      </c>
    </row>
    <row r="24" spans="1:8" ht="20.100000000000001" customHeight="1">
      <c r="A24" s="545"/>
      <c r="B24" s="545"/>
      <c r="C24" s="593"/>
      <c r="D24" s="593"/>
      <c r="E24" s="593"/>
      <c r="F24" s="593"/>
      <c r="G24" s="597"/>
      <c r="H24" s="560"/>
    </row>
    <row r="25" spans="1:8" ht="20.100000000000001" customHeight="1">
      <c r="A25" s="545"/>
      <c r="B25" s="545"/>
      <c r="C25" s="593"/>
      <c r="D25" s="593"/>
      <c r="E25" s="593"/>
      <c r="F25" s="593"/>
      <c r="G25" s="597"/>
      <c r="H25" s="22" t="s">
        <v>69</v>
      </c>
    </row>
    <row r="26" spans="1:8" ht="20.100000000000001" customHeight="1"/>
    <row r="27" spans="1:8" ht="20.100000000000001" customHeight="1">
      <c r="A27" s="545" t="s">
        <v>70</v>
      </c>
      <c r="B27" s="545"/>
      <c r="C27" s="538" t="s">
        <v>67</v>
      </c>
      <c r="D27" s="538"/>
      <c r="E27" s="538" t="s">
        <v>71</v>
      </c>
      <c r="F27" s="538"/>
      <c r="G27" s="533" t="s">
        <v>50</v>
      </c>
      <c r="H27" s="533"/>
    </row>
    <row r="28" spans="1:8" ht="20.100000000000001" customHeight="1">
      <c r="A28" s="545"/>
      <c r="B28" s="545"/>
      <c r="C28" s="593" t="s">
        <v>91</v>
      </c>
      <c r="D28" s="593"/>
      <c r="E28" s="593" t="s">
        <v>91</v>
      </c>
      <c r="F28" s="593"/>
      <c r="G28" s="594">
        <v>90000</v>
      </c>
      <c r="H28" s="555" t="s">
        <v>72</v>
      </c>
    </row>
    <row r="29" spans="1:8" ht="20.100000000000001" customHeight="1">
      <c r="A29" s="545"/>
      <c r="B29" s="545"/>
      <c r="C29" s="593"/>
      <c r="D29" s="593"/>
      <c r="E29" s="593"/>
      <c r="F29" s="593"/>
      <c r="G29" s="595"/>
      <c r="H29" s="518"/>
    </row>
    <row r="30" spans="1:8" ht="20.100000000000001" customHeight="1">
      <c r="A30" s="545"/>
      <c r="B30" s="545"/>
      <c r="C30" s="593"/>
      <c r="D30" s="593"/>
      <c r="E30" s="593"/>
      <c r="F30" s="593"/>
      <c r="G30" s="596"/>
      <c r="H30" s="26" t="s">
        <v>73</v>
      </c>
    </row>
    <row r="31" spans="1:8" ht="20.100000000000001" customHeight="1">
      <c r="G31" s="121"/>
      <c r="H31" s="28"/>
    </row>
    <row r="32" spans="1:8" ht="20.100000000000001" customHeight="1">
      <c r="A32" s="545" t="s">
        <v>74</v>
      </c>
      <c r="B32" s="545"/>
      <c r="C32" s="533" t="s">
        <v>75</v>
      </c>
      <c r="D32" s="533"/>
      <c r="E32" s="533"/>
      <c r="F32" s="533"/>
      <c r="G32" s="508" t="s">
        <v>76</v>
      </c>
      <c r="H32" s="508"/>
    </row>
    <row r="33" spans="1:8" ht="20.100000000000001" customHeight="1">
      <c r="A33" s="545"/>
      <c r="B33" s="545"/>
      <c r="C33" s="593" t="s">
        <v>312</v>
      </c>
      <c r="D33" s="593"/>
      <c r="E33" s="593"/>
      <c r="F33" s="593"/>
      <c r="G33" s="594">
        <v>200000</v>
      </c>
      <c r="H33" s="555" t="s">
        <v>77</v>
      </c>
    </row>
    <row r="34" spans="1:8" ht="20.100000000000001" customHeight="1">
      <c r="A34" s="545"/>
      <c r="B34" s="545"/>
      <c r="C34" s="593"/>
      <c r="D34" s="593"/>
      <c r="E34" s="593"/>
      <c r="F34" s="593"/>
      <c r="G34" s="595"/>
      <c r="H34" s="518"/>
    </row>
    <row r="35" spans="1:8" ht="20.100000000000001" customHeight="1">
      <c r="A35" s="545"/>
      <c r="B35" s="545"/>
      <c r="C35" s="593"/>
      <c r="D35" s="593"/>
      <c r="E35" s="593"/>
      <c r="F35" s="593"/>
      <c r="G35" s="596"/>
      <c r="H35" s="26" t="s">
        <v>78</v>
      </c>
    </row>
    <row r="36" spans="1:8" ht="20.100000000000001" customHeight="1">
      <c r="A36" s="168"/>
      <c r="B36" s="168"/>
      <c r="C36" s="237"/>
      <c r="D36" s="237"/>
      <c r="E36" s="237"/>
      <c r="F36" s="237"/>
      <c r="G36" s="221"/>
      <c r="H36" s="236"/>
    </row>
    <row r="37" spans="1:8" ht="20.100000000000001" customHeight="1">
      <c r="A37" s="546" t="s">
        <v>423</v>
      </c>
      <c r="B37" s="547"/>
      <c r="C37" s="552" t="s">
        <v>424</v>
      </c>
      <c r="D37" s="533"/>
      <c r="E37" s="533"/>
      <c r="F37" s="533"/>
      <c r="G37" s="508" t="s">
        <v>76</v>
      </c>
      <c r="H37" s="508"/>
    </row>
    <row r="38" spans="1:8" ht="20.100000000000001" customHeight="1">
      <c r="A38" s="548"/>
      <c r="B38" s="549"/>
      <c r="C38" s="519" t="s">
        <v>425</v>
      </c>
      <c r="D38" s="520"/>
      <c r="E38" s="520"/>
      <c r="F38" s="521"/>
      <c r="G38" s="583">
        <v>400000</v>
      </c>
      <c r="H38" s="517" t="s">
        <v>427</v>
      </c>
    </row>
    <row r="39" spans="1:8" ht="20.100000000000001" customHeight="1">
      <c r="A39" s="548"/>
      <c r="B39" s="549"/>
      <c r="C39" s="586">
        <v>1000</v>
      </c>
      <c r="D39" s="587"/>
      <c r="E39" s="587"/>
      <c r="F39" s="512" t="s">
        <v>426</v>
      </c>
      <c r="G39" s="584"/>
      <c r="H39" s="518"/>
    </row>
    <row r="40" spans="1:8" ht="20.100000000000001" customHeight="1">
      <c r="A40" s="550"/>
      <c r="B40" s="551"/>
      <c r="C40" s="588"/>
      <c r="D40" s="589"/>
      <c r="E40" s="589"/>
      <c r="F40" s="513"/>
      <c r="G40" s="585"/>
      <c r="H40" s="26" t="s">
        <v>428</v>
      </c>
    </row>
    <row r="41" spans="1:8" ht="20.100000000000001" customHeight="1"/>
    <row r="42" spans="1:8" ht="20.100000000000001" customHeight="1">
      <c r="A42" s="537" t="s">
        <v>79</v>
      </c>
      <c r="B42" s="539" t="s">
        <v>80</v>
      </c>
      <c r="C42" s="532" t="s">
        <v>81</v>
      </c>
      <c r="D42" s="540" t="s">
        <v>82</v>
      </c>
      <c r="E42" s="541"/>
      <c r="F42" s="542"/>
      <c r="G42" s="534"/>
      <c r="H42" s="536" t="s">
        <v>54</v>
      </c>
    </row>
    <row r="43" spans="1:8" ht="20.100000000000001" customHeight="1">
      <c r="A43" s="538"/>
      <c r="B43" s="539"/>
      <c r="C43" s="532"/>
      <c r="D43" s="529" t="s">
        <v>83</v>
      </c>
      <c r="E43" s="530"/>
      <c r="F43" s="531"/>
      <c r="G43" s="535"/>
      <c r="H43" s="528"/>
    </row>
    <row r="44" spans="1:8" ht="20.100000000000001" customHeight="1">
      <c r="A44" s="538"/>
      <c r="B44" s="544" t="s">
        <v>84</v>
      </c>
      <c r="C44" s="532" t="s">
        <v>85</v>
      </c>
      <c r="D44" s="540" t="s">
        <v>86</v>
      </c>
      <c r="E44" s="541"/>
      <c r="F44" s="542"/>
      <c r="G44" s="590"/>
      <c r="H44" s="527" t="s">
        <v>54</v>
      </c>
    </row>
    <row r="45" spans="1:8" ht="20.100000000000001" customHeight="1">
      <c r="A45" s="538"/>
      <c r="B45" s="544"/>
      <c r="C45" s="532"/>
      <c r="D45" s="529" t="s">
        <v>73</v>
      </c>
      <c r="E45" s="530"/>
      <c r="F45" s="531"/>
      <c r="G45" s="591"/>
      <c r="H45" s="528"/>
    </row>
    <row r="46" spans="1:8" ht="30" customHeight="1">
      <c r="A46" s="538"/>
      <c r="B46" s="532" t="s">
        <v>58</v>
      </c>
      <c r="C46" s="532"/>
      <c r="D46" s="532"/>
      <c r="E46" s="532"/>
      <c r="F46" s="532"/>
      <c r="G46" s="122">
        <f>SUM(G42,G44)</f>
        <v>0</v>
      </c>
      <c r="H46" s="24" t="s">
        <v>87</v>
      </c>
    </row>
    <row r="47" spans="1:8" ht="20.100000000000001" customHeight="1"/>
    <row r="48" spans="1:8" ht="20.100000000000001" customHeight="1">
      <c r="A48" s="533" t="s">
        <v>88</v>
      </c>
      <c r="B48" s="533"/>
      <c r="C48" s="533"/>
      <c r="D48" s="533"/>
      <c r="E48" s="533"/>
      <c r="F48" s="533"/>
      <c r="G48" s="592">
        <f>SUM(G11,G20,G23,G28,G33,G38,G46)</f>
        <v>4290000</v>
      </c>
      <c r="H48" s="536" t="s">
        <v>54</v>
      </c>
    </row>
    <row r="49" spans="1:8" ht="20.100000000000001" customHeight="1">
      <c r="A49" s="533"/>
      <c r="B49" s="533"/>
      <c r="C49" s="533"/>
      <c r="D49" s="533"/>
      <c r="E49" s="533"/>
      <c r="F49" s="533"/>
      <c r="G49" s="591"/>
      <c r="H49" s="528"/>
    </row>
    <row r="50" spans="1:8" ht="20.100000000000001" customHeight="1"/>
    <row r="51" spans="1:8" ht="39.75" customHeight="1">
      <c r="A51" s="522" t="s">
        <v>389</v>
      </c>
      <c r="B51" s="523"/>
      <c r="C51" s="523"/>
      <c r="D51" s="523"/>
      <c r="E51" s="523"/>
      <c r="F51" s="523"/>
      <c r="G51" s="523"/>
      <c r="H51" s="523"/>
    </row>
    <row r="52" spans="1:8" ht="16.5" customHeight="1">
      <c r="A52" s="181"/>
      <c r="B52" s="182"/>
      <c r="C52" s="182"/>
      <c r="D52" s="182"/>
      <c r="E52" s="182"/>
      <c r="F52" s="182"/>
      <c r="G52" s="182"/>
      <c r="H52" s="182"/>
    </row>
    <row r="53" spans="1:8" ht="19.5" customHeight="1">
      <c r="A53" s="20" t="s">
        <v>378</v>
      </c>
      <c r="B53" s="20"/>
      <c r="C53" s="20"/>
      <c r="D53" s="20"/>
      <c r="E53" s="20"/>
      <c r="F53" s="20"/>
      <c r="G53" s="20"/>
      <c r="H53" s="20"/>
    </row>
    <row r="54" spans="1:8" ht="19.5" customHeight="1">
      <c r="A54" s="20" t="s">
        <v>38</v>
      </c>
      <c r="B54" s="20"/>
      <c r="C54" s="20"/>
      <c r="D54" s="20"/>
      <c r="E54" s="20"/>
      <c r="F54" s="20"/>
      <c r="G54" s="20"/>
      <c r="H54" s="20"/>
    </row>
    <row r="55" spans="1:8" ht="19.5" customHeight="1">
      <c r="A55" s="20" t="s">
        <v>374</v>
      </c>
      <c r="B55" s="20"/>
      <c r="C55" s="20"/>
      <c r="D55" s="20"/>
      <c r="E55" s="20"/>
      <c r="F55" s="20"/>
      <c r="G55" s="20"/>
      <c r="H55" s="20"/>
    </row>
    <row r="56" spans="1:8" ht="19.5" customHeight="1">
      <c r="A56" s="20" t="s">
        <v>376</v>
      </c>
      <c r="B56" s="20"/>
      <c r="C56" s="20"/>
      <c r="D56" s="20"/>
      <c r="E56" s="20"/>
      <c r="F56" s="20"/>
      <c r="G56" s="20"/>
      <c r="H56" s="20"/>
    </row>
    <row r="57" spans="1:8" ht="19.5" customHeight="1">
      <c r="A57" s="31"/>
      <c r="B57" s="31"/>
      <c r="C57" s="31"/>
      <c r="D57" s="31"/>
      <c r="E57" s="31"/>
      <c r="F57" s="31"/>
      <c r="G57" s="31"/>
      <c r="H57" s="31"/>
    </row>
    <row r="58" spans="1:8" ht="23.25" customHeight="1">
      <c r="A58" s="524"/>
      <c r="B58" s="524"/>
      <c r="C58" s="524"/>
      <c r="D58" s="524"/>
      <c r="E58" s="524"/>
      <c r="F58" s="524"/>
      <c r="G58" s="524"/>
      <c r="H58" s="524"/>
    </row>
    <row r="59" spans="1:8" ht="20.100000000000001" customHeight="1"/>
    <row r="60" spans="1:8" ht="20.100000000000001" customHeight="1">
      <c r="A60" s="20"/>
      <c r="B60" s="30"/>
      <c r="C60" s="30"/>
      <c r="D60" s="30"/>
      <c r="E60" s="30"/>
      <c r="F60" s="30"/>
      <c r="G60" s="30"/>
      <c r="H60" s="30"/>
    </row>
    <row r="61" spans="1:8" ht="20.100000000000001" customHeight="1">
      <c r="A61" s="20"/>
      <c r="B61" s="30"/>
      <c r="C61" s="30"/>
      <c r="D61" s="30"/>
      <c r="E61" s="30"/>
      <c r="F61" s="30"/>
      <c r="G61" s="30"/>
      <c r="H61" s="30"/>
    </row>
    <row r="62" spans="1:8" ht="20.100000000000001" customHeight="1">
      <c r="A62" s="20"/>
      <c r="B62" s="30"/>
      <c r="C62" s="30"/>
      <c r="D62" s="30"/>
      <c r="E62" s="30"/>
      <c r="F62" s="30"/>
      <c r="G62" s="30"/>
      <c r="H62" s="30"/>
    </row>
    <row r="63" spans="1:8" ht="20.100000000000001" customHeight="1"/>
    <row r="64" spans="1:8"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sheetData>
  <sheetProtection sheet="1" selectLockedCells="1"/>
  <protectedRanges>
    <protectedRange sqref="G48:H49" name="範囲9"/>
    <protectedRange sqref="C22:F25" name="範囲6"/>
    <protectedRange sqref="G13:H20" name="範囲5"/>
    <protectedRange sqref="C4:F10" name="範囲3"/>
    <protectedRange sqref="H5:H11" name="範囲1"/>
    <protectedRange sqref="G4:H11" name="範囲2"/>
    <protectedRange sqref="C13:F19" name="範囲4"/>
    <protectedRange sqref="G22:H25" name="範囲7"/>
    <protectedRange sqref="G4:H11" name="範囲8"/>
  </protectedRanges>
  <mergeCells count="80">
    <mergeCell ref="A2:H2"/>
    <mergeCell ref="H8:H9"/>
    <mergeCell ref="A4:A11"/>
    <mergeCell ref="C4:F4"/>
    <mergeCell ref="G4:H4"/>
    <mergeCell ref="B5:B7"/>
    <mergeCell ref="C5:C7"/>
    <mergeCell ref="D5:E7"/>
    <mergeCell ref="F5:F7"/>
    <mergeCell ref="G5:G7"/>
    <mergeCell ref="H5:H6"/>
    <mergeCell ref="B8:B10"/>
    <mergeCell ref="C8:C10"/>
    <mergeCell ref="D8:E10"/>
    <mergeCell ref="F8:F10"/>
    <mergeCell ref="G8:G10"/>
    <mergeCell ref="H17:H18"/>
    <mergeCell ref="B11:F11"/>
    <mergeCell ref="A13:A20"/>
    <mergeCell ref="C13:F13"/>
    <mergeCell ref="G13:H13"/>
    <mergeCell ref="B14:B16"/>
    <mergeCell ref="C14:C16"/>
    <mergeCell ref="D14:E16"/>
    <mergeCell ref="F14:F16"/>
    <mergeCell ref="G14:G16"/>
    <mergeCell ref="H14:H15"/>
    <mergeCell ref="B17:B19"/>
    <mergeCell ref="C17:C19"/>
    <mergeCell ref="D17:E19"/>
    <mergeCell ref="F17:F19"/>
    <mergeCell ref="G17:G19"/>
    <mergeCell ref="B20:F20"/>
    <mergeCell ref="A22:B25"/>
    <mergeCell ref="C22:F22"/>
    <mergeCell ref="G22:H22"/>
    <mergeCell ref="C23:F25"/>
    <mergeCell ref="G23:G25"/>
    <mergeCell ref="H23:H24"/>
    <mergeCell ref="G32:H32"/>
    <mergeCell ref="C33:F35"/>
    <mergeCell ref="G33:G35"/>
    <mergeCell ref="H33:H34"/>
    <mergeCell ref="A27:B30"/>
    <mergeCell ref="C27:D27"/>
    <mergeCell ref="E27:F27"/>
    <mergeCell ref="G27:H27"/>
    <mergeCell ref="C28:D30"/>
    <mergeCell ref="E28:F30"/>
    <mergeCell ref="G28:G30"/>
    <mergeCell ref="H28:H29"/>
    <mergeCell ref="B44:B45"/>
    <mergeCell ref="C44:C45"/>
    <mergeCell ref="D44:F44"/>
    <mergeCell ref="A32:B35"/>
    <mergeCell ref="C32:F32"/>
    <mergeCell ref="A37:B40"/>
    <mergeCell ref="C37:F37"/>
    <mergeCell ref="A51:H51"/>
    <mergeCell ref="A58:H58"/>
    <mergeCell ref="G44:G45"/>
    <mergeCell ref="H44:H45"/>
    <mergeCell ref="D45:F45"/>
    <mergeCell ref="B46:F46"/>
    <mergeCell ref="A48:F49"/>
    <mergeCell ref="G48:G49"/>
    <mergeCell ref="H48:H49"/>
    <mergeCell ref="A42:A46"/>
    <mergeCell ref="B42:B43"/>
    <mergeCell ref="C42:C43"/>
    <mergeCell ref="D42:F42"/>
    <mergeCell ref="G42:G43"/>
    <mergeCell ref="H42:H43"/>
    <mergeCell ref="D43:F43"/>
    <mergeCell ref="G37:H37"/>
    <mergeCell ref="C38:F38"/>
    <mergeCell ref="G38:G40"/>
    <mergeCell ref="H38:H39"/>
    <mergeCell ref="C39:E40"/>
    <mergeCell ref="F39:F40"/>
  </mergeCells>
  <phoneticPr fontId="2"/>
  <printOptions horizontalCentered="1" verticalCentered="1"/>
  <pageMargins left="0.43307086614173229" right="0.43307086614173229" top="0" bottom="0" header="0" footer="0"/>
  <pageSetup paperSize="9" scale="6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A93BA-7B92-4742-92BF-F9D8E271DDC5}">
  <dimension ref="A1:J54"/>
  <sheetViews>
    <sheetView view="pageBreakPreview" zoomScale="90" zoomScaleNormal="100" zoomScaleSheetLayoutView="90" workbookViewId="0">
      <selection activeCell="I5" sqref="I5"/>
    </sheetView>
  </sheetViews>
  <sheetFormatPr defaultRowHeight="18.75"/>
  <cols>
    <col min="1" max="3" width="15.625" customWidth="1"/>
    <col min="4" max="4" width="4.625" customWidth="1"/>
    <col min="5" max="7" width="15.625" customWidth="1"/>
    <col min="9" max="9" width="23" bestFit="1" customWidth="1"/>
    <col min="10" max="10" width="10.125" customWidth="1"/>
  </cols>
  <sheetData>
    <row r="1" spans="1:10" ht="24">
      <c r="A1" s="238" t="s">
        <v>432</v>
      </c>
    </row>
    <row r="2" spans="1:10" ht="24">
      <c r="A2" s="606" t="s">
        <v>92</v>
      </c>
      <c r="B2" s="607"/>
      <c r="C2" s="608"/>
      <c r="D2" s="32"/>
      <c r="E2" s="606" t="s">
        <v>93</v>
      </c>
      <c r="F2" s="607"/>
      <c r="G2" s="608"/>
      <c r="I2" s="238" t="s">
        <v>433</v>
      </c>
    </row>
    <row r="3" spans="1:10" ht="19.5" customHeight="1">
      <c r="A3" s="609" t="s">
        <v>94</v>
      </c>
      <c r="B3" s="609" t="s">
        <v>51</v>
      </c>
      <c r="C3" s="609" t="s">
        <v>95</v>
      </c>
      <c r="D3" s="239"/>
      <c r="E3" s="609" t="s">
        <v>96</v>
      </c>
      <c r="F3" s="609" t="s">
        <v>51</v>
      </c>
      <c r="G3" s="609" t="s">
        <v>95</v>
      </c>
      <c r="I3" s="240" t="s">
        <v>434</v>
      </c>
      <c r="J3" s="240" t="s">
        <v>435</v>
      </c>
    </row>
    <row r="4" spans="1:10" ht="19.5" customHeight="1">
      <c r="A4" s="610"/>
      <c r="B4" s="610"/>
      <c r="C4" s="610"/>
      <c r="D4" s="239"/>
      <c r="E4" s="610"/>
      <c r="F4" s="610"/>
      <c r="G4" s="610"/>
      <c r="I4" s="240" t="s">
        <v>436</v>
      </c>
      <c r="J4" s="240" t="s">
        <v>437</v>
      </c>
    </row>
    <row r="5" spans="1:10">
      <c r="A5" s="241" t="s">
        <v>97</v>
      </c>
      <c r="B5" s="241" t="s">
        <v>98</v>
      </c>
      <c r="C5" s="241" t="s">
        <v>98</v>
      </c>
      <c r="E5" s="241" t="s">
        <v>99</v>
      </c>
      <c r="F5" s="241" t="s">
        <v>100</v>
      </c>
      <c r="G5" s="241" t="s">
        <v>100</v>
      </c>
      <c r="I5" s="240" t="s">
        <v>438</v>
      </c>
      <c r="J5" s="240" t="s">
        <v>439</v>
      </c>
    </row>
    <row r="6" spans="1:10">
      <c r="A6" s="241" t="s">
        <v>101</v>
      </c>
      <c r="B6" s="241" t="s">
        <v>100</v>
      </c>
      <c r="C6" s="241" t="s">
        <v>100</v>
      </c>
      <c r="E6" s="241" t="s">
        <v>102</v>
      </c>
      <c r="F6" s="241" t="s">
        <v>103</v>
      </c>
      <c r="G6" s="241" t="s">
        <v>103</v>
      </c>
      <c r="I6" s="240" t="s">
        <v>440</v>
      </c>
      <c r="J6" s="240" t="s">
        <v>441</v>
      </c>
    </row>
    <row r="7" spans="1:10">
      <c r="A7" s="241" t="s">
        <v>104</v>
      </c>
      <c r="B7" s="241" t="s">
        <v>103</v>
      </c>
      <c r="C7" s="241" t="s">
        <v>103</v>
      </c>
      <c r="E7" s="241" t="s">
        <v>105</v>
      </c>
      <c r="F7" s="241" t="s">
        <v>106</v>
      </c>
      <c r="G7" s="241" t="s">
        <v>106</v>
      </c>
      <c r="I7" s="240" t="s">
        <v>442</v>
      </c>
      <c r="J7" s="240" t="s">
        <v>443</v>
      </c>
    </row>
    <row r="8" spans="1:10">
      <c r="A8" s="241" t="s">
        <v>107</v>
      </c>
      <c r="B8" s="241" t="s">
        <v>106</v>
      </c>
      <c r="C8" s="241" t="s">
        <v>106</v>
      </c>
      <c r="E8" s="241" t="s">
        <v>108</v>
      </c>
      <c r="F8" s="241" t="s">
        <v>109</v>
      </c>
      <c r="G8" s="241" t="s">
        <v>109</v>
      </c>
    </row>
    <row r="9" spans="1:10">
      <c r="A9" s="241" t="s">
        <v>110</v>
      </c>
      <c r="B9" s="241" t="s">
        <v>109</v>
      </c>
      <c r="C9" s="241" t="s">
        <v>109</v>
      </c>
      <c r="E9" s="241" t="s">
        <v>111</v>
      </c>
      <c r="F9" s="241" t="s">
        <v>112</v>
      </c>
      <c r="G9" s="241" t="s">
        <v>112</v>
      </c>
    </row>
    <row r="10" spans="1:10">
      <c r="A10" s="241" t="s">
        <v>113</v>
      </c>
      <c r="B10" s="241" t="s">
        <v>112</v>
      </c>
      <c r="C10" s="241" t="s">
        <v>112</v>
      </c>
      <c r="E10" s="241" t="s">
        <v>114</v>
      </c>
      <c r="F10" s="241" t="s">
        <v>115</v>
      </c>
      <c r="G10" s="241" t="s">
        <v>115</v>
      </c>
    </row>
    <row r="11" spans="1:10">
      <c r="A11" s="241" t="s">
        <v>116</v>
      </c>
      <c r="B11" s="241" t="s">
        <v>115</v>
      </c>
      <c r="C11" s="241" t="s">
        <v>115</v>
      </c>
      <c r="E11" s="241" t="s">
        <v>117</v>
      </c>
      <c r="F11" s="241" t="s">
        <v>118</v>
      </c>
      <c r="G11" s="241" t="s">
        <v>118</v>
      </c>
    </row>
    <row r="12" spans="1:10">
      <c r="A12" s="241" t="s">
        <v>119</v>
      </c>
      <c r="B12" s="241" t="s">
        <v>120</v>
      </c>
      <c r="C12" s="241" t="s">
        <v>120</v>
      </c>
      <c r="E12" s="241" t="s">
        <v>121</v>
      </c>
      <c r="F12" s="241" t="s">
        <v>120</v>
      </c>
      <c r="G12" s="241" t="s">
        <v>120</v>
      </c>
    </row>
    <row r="13" spans="1:10">
      <c r="A13" s="241" t="s">
        <v>122</v>
      </c>
      <c r="B13" s="241" t="s">
        <v>123</v>
      </c>
      <c r="C13" s="241" t="s">
        <v>123</v>
      </c>
      <c r="E13" s="241" t="s">
        <v>124</v>
      </c>
      <c r="F13" s="241" t="s">
        <v>125</v>
      </c>
      <c r="G13" s="241" t="s">
        <v>125</v>
      </c>
    </row>
    <row r="14" spans="1:10">
      <c r="A14" s="241" t="s">
        <v>126</v>
      </c>
      <c r="B14" s="241" t="s">
        <v>127</v>
      </c>
      <c r="C14" s="241" t="s">
        <v>127</v>
      </c>
      <c r="E14" s="241" t="s">
        <v>128</v>
      </c>
      <c r="F14" s="241" t="s">
        <v>123</v>
      </c>
      <c r="G14" s="241" t="s">
        <v>123</v>
      </c>
    </row>
    <row r="15" spans="1:10">
      <c r="A15" s="241" t="s">
        <v>129</v>
      </c>
      <c r="B15" s="241" t="s">
        <v>130</v>
      </c>
      <c r="C15" s="241" t="s">
        <v>130</v>
      </c>
      <c r="E15" s="241" t="s">
        <v>131</v>
      </c>
      <c r="F15" s="241" t="s">
        <v>132</v>
      </c>
      <c r="G15" s="241" t="s">
        <v>132</v>
      </c>
    </row>
    <row r="16" spans="1:10">
      <c r="A16" s="241" t="s">
        <v>133</v>
      </c>
      <c r="B16" s="241" t="s">
        <v>134</v>
      </c>
      <c r="C16" s="241" t="s">
        <v>134</v>
      </c>
      <c r="E16" s="241" t="s">
        <v>135</v>
      </c>
      <c r="F16" s="241" t="s">
        <v>127</v>
      </c>
      <c r="G16" s="241" t="s">
        <v>127</v>
      </c>
    </row>
    <row r="17" spans="1:7">
      <c r="A17" s="241" t="s">
        <v>136</v>
      </c>
      <c r="B17" s="241" t="s">
        <v>137</v>
      </c>
      <c r="C17" s="241" t="s">
        <v>137</v>
      </c>
      <c r="E17" s="241" t="s">
        <v>138</v>
      </c>
      <c r="F17" s="241" t="s">
        <v>139</v>
      </c>
      <c r="G17" s="241" t="s">
        <v>139</v>
      </c>
    </row>
    <row r="18" spans="1:7">
      <c r="A18" s="241" t="s">
        <v>140</v>
      </c>
      <c r="B18" s="241" t="s">
        <v>141</v>
      </c>
      <c r="C18" s="241" t="s">
        <v>141</v>
      </c>
      <c r="E18" s="241" t="s">
        <v>142</v>
      </c>
      <c r="F18" s="241" t="s">
        <v>130</v>
      </c>
      <c r="G18" s="241" t="s">
        <v>130</v>
      </c>
    </row>
    <row r="19" spans="1:7">
      <c r="A19" s="241" t="s">
        <v>143</v>
      </c>
      <c r="B19" s="241" t="s">
        <v>144</v>
      </c>
      <c r="C19" s="241" t="s">
        <v>144</v>
      </c>
      <c r="E19" s="241" t="s">
        <v>145</v>
      </c>
      <c r="F19" s="241" t="s">
        <v>146</v>
      </c>
      <c r="G19" s="241" t="s">
        <v>146</v>
      </c>
    </row>
    <row r="20" spans="1:7">
      <c r="A20" s="241" t="s">
        <v>147</v>
      </c>
      <c r="B20" s="241" t="s">
        <v>148</v>
      </c>
      <c r="C20" s="241" t="s">
        <v>148</v>
      </c>
      <c r="E20" s="241" t="s">
        <v>149</v>
      </c>
      <c r="F20" s="241" t="s">
        <v>134</v>
      </c>
      <c r="G20" s="241" t="s">
        <v>134</v>
      </c>
    </row>
    <row r="21" spans="1:7">
      <c r="A21" s="241" t="s">
        <v>150</v>
      </c>
      <c r="B21" s="241" t="s">
        <v>151</v>
      </c>
      <c r="C21" s="241" t="s">
        <v>151</v>
      </c>
      <c r="E21" s="241" t="s">
        <v>152</v>
      </c>
      <c r="F21" s="241" t="s">
        <v>153</v>
      </c>
      <c r="G21" s="241" t="s">
        <v>153</v>
      </c>
    </row>
    <row r="22" spans="1:7">
      <c r="A22" s="241" t="s">
        <v>154</v>
      </c>
      <c r="B22" s="241" t="s">
        <v>155</v>
      </c>
      <c r="C22" s="241" t="s">
        <v>155</v>
      </c>
      <c r="E22" s="241" t="s">
        <v>156</v>
      </c>
      <c r="F22" s="241" t="s">
        <v>137</v>
      </c>
      <c r="G22" s="241" t="s">
        <v>137</v>
      </c>
    </row>
    <row r="23" spans="1:7">
      <c r="A23" s="241" t="s">
        <v>157</v>
      </c>
      <c r="B23" s="241" t="s">
        <v>158</v>
      </c>
      <c r="C23" s="241" t="s">
        <v>158</v>
      </c>
      <c r="E23" s="241" t="s">
        <v>159</v>
      </c>
      <c r="F23" s="241" t="s">
        <v>160</v>
      </c>
      <c r="G23" s="241" t="s">
        <v>160</v>
      </c>
    </row>
    <row r="24" spans="1:7">
      <c r="A24" s="241" t="s">
        <v>161</v>
      </c>
      <c r="B24" s="241" t="s">
        <v>162</v>
      </c>
      <c r="C24" s="241" t="s">
        <v>162</v>
      </c>
      <c r="E24" s="241" t="s">
        <v>163</v>
      </c>
      <c r="F24" s="241" t="s">
        <v>141</v>
      </c>
      <c r="G24" s="241" t="s">
        <v>141</v>
      </c>
    </row>
    <row r="25" spans="1:7">
      <c r="A25" s="241" t="s">
        <v>164</v>
      </c>
      <c r="B25" s="241" t="s">
        <v>165</v>
      </c>
      <c r="C25" s="241" t="s">
        <v>165</v>
      </c>
      <c r="E25" s="241" t="s">
        <v>166</v>
      </c>
      <c r="F25" s="241" t="s">
        <v>167</v>
      </c>
      <c r="G25" s="241" t="s">
        <v>167</v>
      </c>
    </row>
    <row r="26" spans="1:7">
      <c r="A26" s="241" t="s">
        <v>168</v>
      </c>
      <c r="B26" s="241" t="s">
        <v>169</v>
      </c>
      <c r="C26" s="241" t="s">
        <v>169</v>
      </c>
      <c r="E26" s="241" t="s">
        <v>170</v>
      </c>
      <c r="F26" s="241" t="s">
        <v>144</v>
      </c>
      <c r="G26" s="241" t="s">
        <v>144</v>
      </c>
    </row>
    <row r="27" spans="1:7">
      <c r="A27" s="241" t="s">
        <v>171</v>
      </c>
      <c r="B27" s="241" t="s">
        <v>172</v>
      </c>
      <c r="C27" s="241" t="s">
        <v>172</v>
      </c>
      <c r="E27" s="241" t="s">
        <v>173</v>
      </c>
      <c r="F27" s="241" t="s">
        <v>174</v>
      </c>
      <c r="G27" s="241" t="s">
        <v>174</v>
      </c>
    </row>
    <row r="28" spans="1:7">
      <c r="A28" s="241" t="s">
        <v>175</v>
      </c>
      <c r="B28" s="241" t="s">
        <v>176</v>
      </c>
      <c r="C28" s="241" t="s">
        <v>176</v>
      </c>
      <c r="E28" s="241" t="s">
        <v>177</v>
      </c>
      <c r="F28" s="241" t="s">
        <v>148</v>
      </c>
      <c r="G28" s="241" t="s">
        <v>148</v>
      </c>
    </row>
    <row r="29" spans="1:7">
      <c r="A29" s="241" t="s">
        <v>178</v>
      </c>
      <c r="B29" s="241" t="s">
        <v>179</v>
      </c>
      <c r="C29" s="241" t="s">
        <v>179</v>
      </c>
      <c r="E29" s="241" t="s">
        <v>180</v>
      </c>
      <c r="F29" s="241" t="s">
        <v>181</v>
      </c>
      <c r="G29" s="241" t="s">
        <v>181</v>
      </c>
    </row>
    <row r="30" spans="1:7">
      <c r="A30" s="241" t="s">
        <v>182</v>
      </c>
      <c r="B30" s="241" t="s">
        <v>183</v>
      </c>
      <c r="C30" s="241" t="s">
        <v>183</v>
      </c>
      <c r="E30" s="241" t="s">
        <v>184</v>
      </c>
      <c r="F30" s="241" t="s">
        <v>151</v>
      </c>
      <c r="G30" s="241" t="s">
        <v>151</v>
      </c>
    </row>
    <row r="31" spans="1:7">
      <c r="A31" s="241" t="s">
        <v>185</v>
      </c>
      <c r="B31" s="241" t="s">
        <v>186</v>
      </c>
      <c r="C31" s="241" t="s">
        <v>186</v>
      </c>
      <c r="E31" s="241" t="s">
        <v>187</v>
      </c>
      <c r="F31" s="241" t="s">
        <v>188</v>
      </c>
      <c r="G31" s="241" t="s">
        <v>188</v>
      </c>
    </row>
    <row r="32" spans="1:7">
      <c r="A32" s="241" t="s">
        <v>189</v>
      </c>
      <c r="B32" s="241" t="s">
        <v>190</v>
      </c>
      <c r="C32" s="241" t="s">
        <v>190</v>
      </c>
      <c r="E32" s="241" t="s">
        <v>191</v>
      </c>
      <c r="F32" s="241" t="s">
        <v>155</v>
      </c>
      <c r="G32" s="241" t="s">
        <v>155</v>
      </c>
    </row>
    <row r="33" spans="1:7">
      <c r="A33" s="241" t="s">
        <v>192</v>
      </c>
      <c r="B33" s="241" t="s">
        <v>193</v>
      </c>
      <c r="C33" s="241" t="s">
        <v>193</v>
      </c>
      <c r="E33" s="241" t="s">
        <v>194</v>
      </c>
      <c r="F33" s="241" t="s">
        <v>195</v>
      </c>
      <c r="G33" s="241" t="s">
        <v>195</v>
      </c>
    </row>
    <row r="34" spans="1:7">
      <c r="A34" s="241" t="s">
        <v>196</v>
      </c>
      <c r="B34" s="241" t="s">
        <v>197</v>
      </c>
      <c r="C34" s="241" t="s">
        <v>197</v>
      </c>
      <c r="E34" s="241" t="s">
        <v>198</v>
      </c>
      <c r="F34" s="241" t="s">
        <v>158</v>
      </c>
      <c r="G34" s="241" t="s">
        <v>158</v>
      </c>
    </row>
    <row r="35" spans="1:7">
      <c r="A35" s="241" t="s">
        <v>199</v>
      </c>
      <c r="B35" s="241" t="s">
        <v>200</v>
      </c>
      <c r="C35" s="241" t="s">
        <v>200</v>
      </c>
    </row>
    <row r="36" spans="1:7">
      <c r="A36" s="241" t="s">
        <v>201</v>
      </c>
      <c r="B36" s="241" t="s">
        <v>202</v>
      </c>
      <c r="C36" s="241" t="s">
        <v>202</v>
      </c>
    </row>
    <row r="37" spans="1:7">
      <c r="A37" s="241" t="s">
        <v>203</v>
      </c>
      <c r="B37" s="241" t="s">
        <v>204</v>
      </c>
      <c r="C37" s="241" t="s">
        <v>204</v>
      </c>
    </row>
    <row r="38" spans="1:7">
      <c r="A38" s="241" t="s">
        <v>205</v>
      </c>
      <c r="B38" s="241" t="s">
        <v>206</v>
      </c>
      <c r="C38" s="241" t="s">
        <v>206</v>
      </c>
    </row>
    <row r="39" spans="1:7">
      <c r="A39" s="241" t="s">
        <v>207</v>
      </c>
      <c r="B39" s="241" t="s">
        <v>208</v>
      </c>
      <c r="C39" s="241" t="s">
        <v>208</v>
      </c>
    </row>
    <row r="40" spans="1:7">
      <c r="A40" s="241" t="s">
        <v>209</v>
      </c>
      <c r="B40" s="241" t="s">
        <v>210</v>
      </c>
      <c r="C40" s="241" t="s">
        <v>210</v>
      </c>
    </row>
    <row r="41" spans="1:7">
      <c r="A41" s="241" t="s">
        <v>211</v>
      </c>
      <c r="B41" s="241" t="s">
        <v>212</v>
      </c>
      <c r="C41" s="241" t="s">
        <v>212</v>
      </c>
    </row>
    <row r="42" spans="1:7">
      <c r="A42" s="241" t="s">
        <v>213</v>
      </c>
      <c r="B42" s="241" t="s">
        <v>214</v>
      </c>
      <c r="C42" s="241" t="s">
        <v>214</v>
      </c>
    </row>
    <row r="43" spans="1:7">
      <c r="A43" s="241" t="s">
        <v>215</v>
      </c>
      <c r="B43" s="241" t="s">
        <v>216</v>
      </c>
      <c r="C43" s="241" t="s">
        <v>216</v>
      </c>
    </row>
    <row r="44" spans="1:7">
      <c r="A44" s="241" t="s">
        <v>217</v>
      </c>
      <c r="B44" s="241" t="s">
        <v>218</v>
      </c>
      <c r="C44" s="241" t="s">
        <v>218</v>
      </c>
    </row>
    <row r="45" spans="1:7">
      <c r="A45" s="241" t="s">
        <v>219</v>
      </c>
      <c r="B45" s="241" t="s">
        <v>220</v>
      </c>
      <c r="C45" s="241" t="s">
        <v>220</v>
      </c>
    </row>
    <row r="46" spans="1:7">
      <c r="A46" s="241" t="s">
        <v>221</v>
      </c>
      <c r="B46" s="241" t="s">
        <v>222</v>
      </c>
      <c r="C46" s="241" t="s">
        <v>222</v>
      </c>
    </row>
    <row r="47" spans="1:7">
      <c r="A47" s="241" t="s">
        <v>223</v>
      </c>
      <c r="B47" s="241" t="s">
        <v>224</v>
      </c>
      <c r="C47" s="241" t="s">
        <v>224</v>
      </c>
    </row>
    <row r="48" spans="1:7">
      <c r="A48" s="241" t="s">
        <v>225</v>
      </c>
      <c r="B48" s="241" t="s">
        <v>226</v>
      </c>
      <c r="C48" s="241" t="s">
        <v>226</v>
      </c>
    </row>
    <row r="49" spans="1:3">
      <c r="A49" s="241" t="s">
        <v>227</v>
      </c>
      <c r="B49" s="241" t="s">
        <v>228</v>
      </c>
      <c r="C49" s="241" t="s">
        <v>228</v>
      </c>
    </row>
    <row r="50" spans="1:3">
      <c r="A50" s="241" t="s">
        <v>229</v>
      </c>
      <c r="B50" s="241" t="s">
        <v>230</v>
      </c>
      <c r="C50" s="241" t="s">
        <v>230</v>
      </c>
    </row>
    <row r="51" spans="1:3">
      <c r="A51" s="241" t="s">
        <v>231</v>
      </c>
      <c r="B51" s="241" t="s">
        <v>232</v>
      </c>
      <c r="C51" s="241" t="s">
        <v>232</v>
      </c>
    </row>
    <row r="52" spans="1:3">
      <c r="A52" s="241" t="s">
        <v>233</v>
      </c>
      <c r="B52" s="241" t="s">
        <v>234</v>
      </c>
      <c r="C52" s="241" t="s">
        <v>234</v>
      </c>
    </row>
    <row r="53" spans="1:3">
      <c r="A53" s="241" t="s">
        <v>235</v>
      </c>
      <c r="B53" s="241" t="s">
        <v>236</v>
      </c>
      <c r="C53" s="241" t="s">
        <v>236</v>
      </c>
    </row>
    <row r="54" spans="1:3">
      <c r="A54" s="242" t="s">
        <v>237</v>
      </c>
    </row>
  </sheetData>
  <sheetProtection sheet="1" selectLockedCells="1"/>
  <mergeCells count="8">
    <mergeCell ref="A2:C2"/>
    <mergeCell ref="E2:G2"/>
    <mergeCell ref="A3:A4"/>
    <mergeCell ref="B3:B4"/>
    <mergeCell ref="C3:C4"/>
    <mergeCell ref="E3:E4"/>
    <mergeCell ref="F3:F4"/>
    <mergeCell ref="G3:G4"/>
  </mergeCells>
  <phoneticPr fontId="2"/>
  <pageMargins left="0.7" right="0.7" top="0.75" bottom="0.75" header="0.3" footer="0.3"/>
  <pageSetup paperSize="9" scale="5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F635A-768F-467B-B14F-31911E10ADE3}">
  <sheetPr>
    <tabColor rgb="FFFF0000"/>
  </sheetPr>
  <dimension ref="A1:C12"/>
  <sheetViews>
    <sheetView view="pageBreakPreview" zoomScale="90" zoomScaleNormal="100" zoomScaleSheetLayoutView="90" workbookViewId="0">
      <selection activeCell="C6" sqref="C6"/>
    </sheetView>
  </sheetViews>
  <sheetFormatPr defaultRowHeight="18.75"/>
  <cols>
    <col min="2" max="2" width="39.375" customWidth="1"/>
    <col min="3" max="3" width="54.125" customWidth="1"/>
  </cols>
  <sheetData>
    <row r="1" spans="1:3" ht="26.25" customHeight="1">
      <c r="A1" s="19" t="s">
        <v>369</v>
      </c>
      <c r="B1" s="19"/>
      <c r="C1" s="1"/>
    </row>
    <row r="2" spans="1:3" ht="29.25" customHeight="1">
      <c r="A2" s="356" t="s">
        <v>370</v>
      </c>
      <c r="B2" s="356"/>
      <c r="C2" s="356"/>
    </row>
    <row r="3" spans="1:3" ht="27.75" customHeight="1">
      <c r="A3" s="1"/>
      <c r="B3" s="1"/>
      <c r="C3" s="1"/>
    </row>
    <row r="4" spans="1:3" ht="69.95" customHeight="1">
      <c r="A4" s="183">
        <v>1</v>
      </c>
      <c r="B4" s="184" t="s">
        <v>338</v>
      </c>
      <c r="C4" s="211"/>
    </row>
    <row r="5" spans="1:3" ht="69.95" customHeight="1">
      <c r="A5" s="183">
        <v>2</v>
      </c>
      <c r="B5" s="184" t="s">
        <v>339</v>
      </c>
      <c r="C5" s="211"/>
    </row>
    <row r="6" spans="1:3" ht="69.95" customHeight="1">
      <c r="A6" s="183">
        <v>3</v>
      </c>
      <c r="B6" s="184" t="s">
        <v>340</v>
      </c>
      <c r="C6" s="211"/>
    </row>
    <row r="7" spans="1:3" ht="69.95" customHeight="1">
      <c r="A7" s="183">
        <v>4</v>
      </c>
      <c r="B7" s="184" t="s">
        <v>406</v>
      </c>
      <c r="C7" s="211"/>
    </row>
    <row r="8" spans="1:3" ht="69.95" customHeight="1">
      <c r="A8" s="183">
        <v>5</v>
      </c>
      <c r="B8" s="184" t="s">
        <v>407</v>
      </c>
      <c r="C8" s="211"/>
    </row>
    <row r="9" spans="1:3" ht="69.95" customHeight="1">
      <c r="A9" s="183">
        <v>6</v>
      </c>
      <c r="B9" s="184" t="s">
        <v>341</v>
      </c>
      <c r="C9" s="211"/>
    </row>
    <row r="10" spans="1:3" ht="69.95" customHeight="1">
      <c r="A10" s="183">
        <v>7</v>
      </c>
      <c r="B10" s="184" t="s">
        <v>342</v>
      </c>
      <c r="C10" s="211"/>
    </row>
    <row r="11" spans="1:3">
      <c r="A11" s="20" t="s">
        <v>388</v>
      </c>
      <c r="B11" s="1"/>
      <c r="C11" s="1"/>
    </row>
    <row r="12" spans="1:3">
      <c r="A12" s="1"/>
      <c r="B12" s="1"/>
      <c r="C12" s="1"/>
    </row>
  </sheetData>
  <sheetProtection sheet="1" objects="1" scenarios="1" selectLockedCells="1"/>
  <mergeCells count="1">
    <mergeCell ref="A2:C2"/>
  </mergeCells>
  <phoneticPr fontId="2"/>
  <pageMargins left="0.7" right="0.7" top="0.75" bottom="0.75" header="0.3" footer="0.3"/>
  <pageSetup paperSize="9" scale="7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4F5E6-AB77-47DC-8C10-9110E6965908}">
  <sheetPr codeName="Sheet6">
    <tabColor rgb="FFFF0000"/>
  </sheetPr>
  <dimension ref="A1:D37"/>
  <sheetViews>
    <sheetView view="pageBreakPreview" zoomScale="115" zoomScaleNormal="100" zoomScaleSheetLayoutView="115" workbookViewId="0">
      <selection activeCell="A7" sqref="A7"/>
    </sheetView>
  </sheetViews>
  <sheetFormatPr defaultRowHeight="16.5" customHeight="1"/>
  <cols>
    <col min="1" max="1" width="27" style="33" customWidth="1"/>
    <col min="2" max="3" width="16.875" style="33" customWidth="1"/>
    <col min="4" max="4" width="37.5" style="33" customWidth="1"/>
    <col min="5" max="256" width="9" style="33"/>
    <col min="257" max="257" width="23.75" style="33" customWidth="1"/>
    <col min="258" max="259" width="16.875" style="33" customWidth="1"/>
    <col min="260" max="260" width="37.5" style="33" customWidth="1"/>
    <col min="261" max="512" width="9" style="33"/>
    <col min="513" max="513" width="23.75" style="33" customWidth="1"/>
    <col min="514" max="515" width="16.875" style="33" customWidth="1"/>
    <col min="516" max="516" width="37.5" style="33" customWidth="1"/>
    <col min="517" max="768" width="9" style="33"/>
    <col min="769" max="769" width="23.75" style="33" customWidth="1"/>
    <col min="770" max="771" width="16.875" style="33" customWidth="1"/>
    <col min="772" max="772" width="37.5" style="33" customWidth="1"/>
    <col min="773" max="1024" width="9" style="33"/>
    <col min="1025" max="1025" width="23.75" style="33" customWidth="1"/>
    <col min="1026" max="1027" width="16.875" style="33" customWidth="1"/>
    <col min="1028" max="1028" width="37.5" style="33" customWidth="1"/>
    <col min="1029" max="1280" width="9" style="33"/>
    <col min="1281" max="1281" width="23.75" style="33" customWidth="1"/>
    <col min="1282" max="1283" width="16.875" style="33" customWidth="1"/>
    <col min="1284" max="1284" width="37.5" style="33" customWidth="1"/>
    <col min="1285" max="1536" width="9" style="33"/>
    <col min="1537" max="1537" width="23.75" style="33" customWidth="1"/>
    <col min="1538" max="1539" width="16.875" style="33" customWidth="1"/>
    <col min="1540" max="1540" width="37.5" style="33" customWidth="1"/>
    <col min="1541" max="1792" width="9" style="33"/>
    <col min="1793" max="1793" width="23.75" style="33" customWidth="1"/>
    <col min="1794" max="1795" width="16.875" style="33" customWidth="1"/>
    <col min="1796" max="1796" width="37.5" style="33" customWidth="1"/>
    <col min="1797" max="2048" width="9" style="33"/>
    <col min="2049" max="2049" width="23.75" style="33" customWidth="1"/>
    <col min="2050" max="2051" width="16.875" style="33" customWidth="1"/>
    <col min="2052" max="2052" width="37.5" style="33" customWidth="1"/>
    <col min="2053" max="2304" width="9" style="33"/>
    <col min="2305" max="2305" width="23.75" style="33" customWidth="1"/>
    <col min="2306" max="2307" width="16.875" style="33" customWidth="1"/>
    <col min="2308" max="2308" width="37.5" style="33" customWidth="1"/>
    <col min="2309" max="2560" width="9" style="33"/>
    <col min="2561" max="2561" width="23.75" style="33" customWidth="1"/>
    <col min="2562" max="2563" width="16.875" style="33" customWidth="1"/>
    <col min="2564" max="2564" width="37.5" style="33" customWidth="1"/>
    <col min="2565" max="2816" width="9" style="33"/>
    <col min="2817" max="2817" width="23.75" style="33" customWidth="1"/>
    <col min="2818" max="2819" width="16.875" style="33" customWidth="1"/>
    <col min="2820" max="2820" width="37.5" style="33" customWidth="1"/>
    <col min="2821" max="3072" width="9" style="33"/>
    <col min="3073" max="3073" width="23.75" style="33" customWidth="1"/>
    <col min="3074" max="3075" width="16.875" style="33" customWidth="1"/>
    <col min="3076" max="3076" width="37.5" style="33" customWidth="1"/>
    <col min="3077" max="3328" width="9" style="33"/>
    <col min="3329" max="3329" width="23.75" style="33" customWidth="1"/>
    <col min="3330" max="3331" width="16.875" style="33" customWidth="1"/>
    <col min="3332" max="3332" width="37.5" style="33" customWidth="1"/>
    <col min="3333" max="3584" width="9" style="33"/>
    <col min="3585" max="3585" width="23.75" style="33" customWidth="1"/>
    <col min="3586" max="3587" width="16.875" style="33" customWidth="1"/>
    <col min="3588" max="3588" width="37.5" style="33" customWidth="1"/>
    <col min="3589" max="3840" width="9" style="33"/>
    <col min="3841" max="3841" width="23.75" style="33" customWidth="1"/>
    <col min="3842" max="3843" width="16.875" style="33" customWidth="1"/>
    <col min="3844" max="3844" width="37.5" style="33" customWidth="1"/>
    <col min="3845" max="4096" width="9" style="33"/>
    <col min="4097" max="4097" width="23.75" style="33" customWidth="1"/>
    <col min="4098" max="4099" width="16.875" style="33" customWidth="1"/>
    <col min="4100" max="4100" width="37.5" style="33" customWidth="1"/>
    <col min="4101" max="4352" width="9" style="33"/>
    <col min="4353" max="4353" width="23.75" style="33" customWidth="1"/>
    <col min="4354" max="4355" width="16.875" style="33" customWidth="1"/>
    <col min="4356" max="4356" width="37.5" style="33" customWidth="1"/>
    <col min="4357" max="4608" width="9" style="33"/>
    <col min="4609" max="4609" width="23.75" style="33" customWidth="1"/>
    <col min="4610" max="4611" width="16.875" style="33" customWidth="1"/>
    <col min="4612" max="4612" width="37.5" style="33" customWidth="1"/>
    <col min="4613" max="4864" width="9" style="33"/>
    <col min="4865" max="4865" width="23.75" style="33" customWidth="1"/>
    <col min="4866" max="4867" width="16.875" style="33" customWidth="1"/>
    <col min="4868" max="4868" width="37.5" style="33" customWidth="1"/>
    <col min="4869" max="5120" width="9" style="33"/>
    <col min="5121" max="5121" width="23.75" style="33" customWidth="1"/>
    <col min="5122" max="5123" width="16.875" style="33" customWidth="1"/>
    <col min="5124" max="5124" width="37.5" style="33" customWidth="1"/>
    <col min="5125" max="5376" width="9" style="33"/>
    <col min="5377" max="5377" width="23.75" style="33" customWidth="1"/>
    <col min="5378" max="5379" width="16.875" style="33" customWidth="1"/>
    <col min="5380" max="5380" width="37.5" style="33" customWidth="1"/>
    <col min="5381" max="5632" width="9" style="33"/>
    <col min="5633" max="5633" width="23.75" style="33" customWidth="1"/>
    <col min="5634" max="5635" width="16.875" style="33" customWidth="1"/>
    <col min="5636" max="5636" width="37.5" style="33" customWidth="1"/>
    <col min="5637" max="5888" width="9" style="33"/>
    <col min="5889" max="5889" width="23.75" style="33" customWidth="1"/>
    <col min="5890" max="5891" width="16.875" style="33" customWidth="1"/>
    <col min="5892" max="5892" width="37.5" style="33" customWidth="1"/>
    <col min="5893" max="6144" width="9" style="33"/>
    <col min="6145" max="6145" width="23.75" style="33" customWidth="1"/>
    <col min="6146" max="6147" width="16.875" style="33" customWidth="1"/>
    <col min="6148" max="6148" width="37.5" style="33" customWidth="1"/>
    <col min="6149" max="6400" width="9" style="33"/>
    <col min="6401" max="6401" width="23.75" style="33" customWidth="1"/>
    <col min="6402" max="6403" width="16.875" style="33" customWidth="1"/>
    <col min="6404" max="6404" width="37.5" style="33" customWidth="1"/>
    <col min="6405" max="6656" width="9" style="33"/>
    <col min="6657" max="6657" width="23.75" style="33" customWidth="1"/>
    <col min="6658" max="6659" width="16.875" style="33" customWidth="1"/>
    <col min="6660" max="6660" width="37.5" style="33" customWidth="1"/>
    <col min="6661" max="6912" width="9" style="33"/>
    <col min="6913" max="6913" width="23.75" style="33" customWidth="1"/>
    <col min="6914" max="6915" width="16.875" style="33" customWidth="1"/>
    <col min="6916" max="6916" width="37.5" style="33" customWidth="1"/>
    <col min="6917" max="7168" width="9" style="33"/>
    <col min="7169" max="7169" width="23.75" style="33" customWidth="1"/>
    <col min="7170" max="7171" width="16.875" style="33" customWidth="1"/>
    <col min="7172" max="7172" width="37.5" style="33" customWidth="1"/>
    <col min="7173" max="7424" width="9" style="33"/>
    <col min="7425" max="7425" width="23.75" style="33" customWidth="1"/>
    <col min="7426" max="7427" width="16.875" style="33" customWidth="1"/>
    <col min="7428" max="7428" width="37.5" style="33" customWidth="1"/>
    <col min="7429" max="7680" width="9" style="33"/>
    <col min="7681" max="7681" width="23.75" style="33" customWidth="1"/>
    <col min="7682" max="7683" width="16.875" style="33" customWidth="1"/>
    <col min="7684" max="7684" width="37.5" style="33" customWidth="1"/>
    <col min="7685" max="7936" width="9" style="33"/>
    <col min="7937" max="7937" width="23.75" style="33" customWidth="1"/>
    <col min="7938" max="7939" width="16.875" style="33" customWidth="1"/>
    <col min="7940" max="7940" width="37.5" style="33" customWidth="1"/>
    <col min="7941" max="8192" width="9" style="33"/>
    <col min="8193" max="8193" width="23.75" style="33" customWidth="1"/>
    <col min="8194" max="8195" width="16.875" style="33" customWidth="1"/>
    <col min="8196" max="8196" width="37.5" style="33" customWidth="1"/>
    <col min="8197" max="8448" width="9" style="33"/>
    <col min="8449" max="8449" width="23.75" style="33" customWidth="1"/>
    <col min="8450" max="8451" width="16.875" style="33" customWidth="1"/>
    <col min="8452" max="8452" width="37.5" style="33" customWidth="1"/>
    <col min="8453" max="8704" width="9" style="33"/>
    <col min="8705" max="8705" width="23.75" style="33" customWidth="1"/>
    <col min="8706" max="8707" width="16.875" style="33" customWidth="1"/>
    <col min="8708" max="8708" width="37.5" style="33" customWidth="1"/>
    <col min="8709" max="8960" width="9" style="33"/>
    <col min="8961" max="8961" width="23.75" style="33" customWidth="1"/>
    <col min="8962" max="8963" width="16.875" style="33" customWidth="1"/>
    <col min="8964" max="8964" width="37.5" style="33" customWidth="1"/>
    <col min="8965" max="9216" width="9" style="33"/>
    <col min="9217" max="9217" width="23.75" style="33" customWidth="1"/>
    <col min="9218" max="9219" width="16.875" style="33" customWidth="1"/>
    <col min="9220" max="9220" width="37.5" style="33" customWidth="1"/>
    <col min="9221" max="9472" width="9" style="33"/>
    <col min="9473" max="9473" width="23.75" style="33" customWidth="1"/>
    <col min="9474" max="9475" width="16.875" style="33" customWidth="1"/>
    <col min="9476" max="9476" width="37.5" style="33" customWidth="1"/>
    <col min="9477" max="9728" width="9" style="33"/>
    <col min="9729" max="9729" width="23.75" style="33" customWidth="1"/>
    <col min="9730" max="9731" width="16.875" style="33" customWidth="1"/>
    <col min="9732" max="9732" width="37.5" style="33" customWidth="1"/>
    <col min="9733" max="9984" width="9" style="33"/>
    <col min="9985" max="9985" width="23.75" style="33" customWidth="1"/>
    <col min="9986" max="9987" width="16.875" style="33" customWidth="1"/>
    <col min="9988" max="9988" width="37.5" style="33" customWidth="1"/>
    <col min="9989" max="10240" width="9" style="33"/>
    <col min="10241" max="10241" width="23.75" style="33" customWidth="1"/>
    <col min="10242" max="10243" width="16.875" style="33" customWidth="1"/>
    <col min="10244" max="10244" width="37.5" style="33" customWidth="1"/>
    <col min="10245" max="10496" width="9" style="33"/>
    <col min="10497" max="10497" width="23.75" style="33" customWidth="1"/>
    <col min="10498" max="10499" width="16.875" style="33" customWidth="1"/>
    <col min="10500" max="10500" width="37.5" style="33" customWidth="1"/>
    <col min="10501" max="10752" width="9" style="33"/>
    <col min="10753" max="10753" width="23.75" style="33" customWidth="1"/>
    <col min="10754" max="10755" width="16.875" style="33" customWidth="1"/>
    <col min="10756" max="10756" width="37.5" style="33" customWidth="1"/>
    <col min="10757" max="11008" width="9" style="33"/>
    <col min="11009" max="11009" width="23.75" style="33" customWidth="1"/>
    <col min="11010" max="11011" width="16.875" style="33" customWidth="1"/>
    <col min="11012" max="11012" width="37.5" style="33" customWidth="1"/>
    <col min="11013" max="11264" width="9" style="33"/>
    <col min="11265" max="11265" width="23.75" style="33" customWidth="1"/>
    <col min="11266" max="11267" width="16.875" style="33" customWidth="1"/>
    <col min="11268" max="11268" width="37.5" style="33" customWidth="1"/>
    <col min="11269" max="11520" width="9" style="33"/>
    <col min="11521" max="11521" width="23.75" style="33" customWidth="1"/>
    <col min="11522" max="11523" width="16.875" style="33" customWidth="1"/>
    <col min="11524" max="11524" width="37.5" style="33" customWidth="1"/>
    <col min="11525" max="11776" width="9" style="33"/>
    <col min="11777" max="11777" width="23.75" style="33" customWidth="1"/>
    <col min="11778" max="11779" width="16.875" style="33" customWidth="1"/>
    <col min="11780" max="11780" width="37.5" style="33" customWidth="1"/>
    <col min="11781" max="12032" width="9" style="33"/>
    <col min="12033" max="12033" width="23.75" style="33" customWidth="1"/>
    <col min="12034" max="12035" width="16.875" style="33" customWidth="1"/>
    <col min="12036" max="12036" width="37.5" style="33" customWidth="1"/>
    <col min="12037" max="12288" width="9" style="33"/>
    <col min="12289" max="12289" width="23.75" style="33" customWidth="1"/>
    <col min="12290" max="12291" width="16.875" style="33" customWidth="1"/>
    <col min="12292" max="12292" width="37.5" style="33" customWidth="1"/>
    <col min="12293" max="12544" width="9" style="33"/>
    <col min="12545" max="12545" width="23.75" style="33" customWidth="1"/>
    <col min="12546" max="12547" width="16.875" style="33" customWidth="1"/>
    <col min="12548" max="12548" width="37.5" style="33" customWidth="1"/>
    <col min="12549" max="12800" width="9" style="33"/>
    <col min="12801" max="12801" width="23.75" style="33" customWidth="1"/>
    <col min="12802" max="12803" width="16.875" style="33" customWidth="1"/>
    <col min="12804" max="12804" width="37.5" style="33" customWidth="1"/>
    <col min="12805" max="13056" width="9" style="33"/>
    <col min="13057" max="13057" width="23.75" style="33" customWidth="1"/>
    <col min="13058" max="13059" width="16.875" style="33" customWidth="1"/>
    <col min="13060" max="13060" width="37.5" style="33" customWidth="1"/>
    <col min="13061" max="13312" width="9" style="33"/>
    <col min="13313" max="13313" width="23.75" style="33" customWidth="1"/>
    <col min="13314" max="13315" width="16.875" style="33" customWidth="1"/>
    <col min="13316" max="13316" width="37.5" style="33" customWidth="1"/>
    <col min="13317" max="13568" width="9" style="33"/>
    <col min="13569" max="13569" width="23.75" style="33" customWidth="1"/>
    <col min="13570" max="13571" width="16.875" style="33" customWidth="1"/>
    <col min="13572" max="13572" width="37.5" style="33" customWidth="1"/>
    <col min="13573" max="13824" width="9" style="33"/>
    <col min="13825" max="13825" width="23.75" style="33" customWidth="1"/>
    <col min="13826" max="13827" width="16.875" style="33" customWidth="1"/>
    <col min="13828" max="13828" width="37.5" style="33" customWidth="1"/>
    <col min="13829" max="14080" width="9" style="33"/>
    <col min="14081" max="14081" width="23.75" style="33" customWidth="1"/>
    <col min="14082" max="14083" width="16.875" style="33" customWidth="1"/>
    <col min="14084" max="14084" width="37.5" style="33" customWidth="1"/>
    <col min="14085" max="14336" width="9" style="33"/>
    <col min="14337" max="14337" width="23.75" style="33" customWidth="1"/>
    <col min="14338" max="14339" width="16.875" style="33" customWidth="1"/>
    <col min="14340" max="14340" width="37.5" style="33" customWidth="1"/>
    <col min="14341" max="14592" width="9" style="33"/>
    <col min="14593" max="14593" width="23.75" style="33" customWidth="1"/>
    <col min="14594" max="14595" width="16.875" style="33" customWidth="1"/>
    <col min="14596" max="14596" width="37.5" style="33" customWidth="1"/>
    <col min="14597" max="14848" width="9" style="33"/>
    <col min="14849" max="14849" width="23.75" style="33" customWidth="1"/>
    <col min="14850" max="14851" width="16.875" style="33" customWidth="1"/>
    <col min="14852" max="14852" width="37.5" style="33" customWidth="1"/>
    <col min="14853" max="15104" width="9" style="33"/>
    <col min="15105" max="15105" width="23.75" style="33" customWidth="1"/>
    <col min="15106" max="15107" width="16.875" style="33" customWidth="1"/>
    <col min="15108" max="15108" width="37.5" style="33" customWidth="1"/>
    <col min="15109" max="15360" width="9" style="33"/>
    <col min="15361" max="15361" width="23.75" style="33" customWidth="1"/>
    <col min="15362" max="15363" width="16.875" style="33" customWidth="1"/>
    <col min="15364" max="15364" width="37.5" style="33" customWidth="1"/>
    <col min="15365" max="15616" width="9" style="33"/>
    <col min="15617" max="15617" width="23.75" style="33" customWidth="1"/>
    <col min="15618" max="15619" width="16.875" style="33" customWidth="1"/>
    <col min="15620" max="15620" width="37.5" style="33" customWidth="1"/>
    <col min="15621" max="15872" width="9" style="33"/>
    <col min="15873" max="15873" width="23.75" style="33" customWidth="1"/>
    <col min="15874" max="15875" width="16.875" style="33" customWidth="1"/>
    <col min="15876" max="15876" width="37.5" style="33" customWidth="1"/>
    <col min="15877" max="16128" width="9" style="33"/>
    <col min="16129" max="16129" width="23.75" style="33" customWidth="1"/>
    <col min="16130" max="16131" width="16.875" style="33" customWidth="1"/>
    <col min="16132" max="16132" width="37.5" style="33" customWidth="1"/>
    <col min="16133" max="16384" width="9" style="33"/>
  </cols>
  <sheetData>
    <row r="1" spans="1:4" ht="21" customHeight="1">
      <c r="A1" s="39" t="s">
        <v>238</v>
      </c>
    </row>
    <row r="2" spans="1:4" ht="24">
      <c r="A2" s="611" t="s">
        <v>239</v>
      </c>
      <c r="B2" s="611" t="s">
        <v>240</v>
      </c>
      <c r="C2" s="611"/>
      <c r="D2" s="611" t="s">
        <v>240</v>
      </c>
    </row>
    <row r="4" spans="1:4" ht="21" customHeight="1">
      <c r="A4" s="38" t="s">
        <v>241</v>
      </c>
      <c r="B4" s="38"/>
      <c r="C4" s="38"/>
      <c r="D4" s="40" t="s">
        <v>242</v>
      </c>
    </row>
    <row r="5" spans="1:4" ht="37.5" customHeight="1">
      <c r="A5" s="41" t="s">
        <v>243</v>
      </c>
      <c r="B5" s="612" t="s">
        <v>244</v>
      </c>
      <c r="C5" s="613"/>
      <c r="D5" s="41" t="s">
        <v>245</v>
      </c>
    </row>
    <row r="6" spans="1:4" ht="22.5" customHeight="1">
      <c r="A6" s="42" t="s">
        <v>246</v>
      </c>
      <c r="B6" s="616">
        <f>②様式第5号別紙1!G48</f>
        <v>0</v>
      </c>
      <c r="C6" s="617"/>
      <c r="D6" s="36" t="s">
        <v>247</v>
      </c>
    </row>
    <row r="7" spans="1:4" ht="22.5" customHeight="1">
      <c r="A7" s="123" t="s">
        <v>248</v>
      </c>
      <c r="B7" s="618"/>
      <c r="C7" s="619"/>
      <c r="D7" s="124"/>
    </row>
    <row r="8" spans="1:4" ht="22.5" customHeight="1">
      <c r="A8" s="123" t="s">
        <v>249</v>
      </c>
      <c r="B8" s="618"/>
      <c r="C8" s="619"/>
      <c r="D8" s="125"/>
    </row>
    <row r="9" spans="1:4" ht="22.5" customHeight="1">
      <c r="A9" s="123" t="s">
        <v>250</v>
      </c>
      <c r="B9" s="618"/>
      <c r="C9" s="619"/>
      <c r="D9" s="124"/>
    </row>
    <row r="10" spans="1:4" ht="22.5" customHeight="1">
      <c r="A10" s="126" t="s">
        <v>251</v>
      </c>
      <c r="B10" s="618"/>
      <c r="C10" s="619"/>
      <c r="D10" s="125"/>
    </row>
    <row r="11" spans="1:4" ht="22.5" customHeight="1">
      <c r="A11" s="123" t="s">
        <v>252</v>
      </c>
      <c r="B11" s="618"/>
      <c r="C11" s="619"/>
      <c r="D11" s="127"/>
    </row>
    <row r="12" spans="1:4" ht="22.5" customHeight="1">
      <c r="A12" s="128"/>
      <c r="B12" s="622"/>
      <c r="C12" s="623"/>
      <c r="D12" s="129"/>
    </row>
    <row r="13" spans="1:4" ht="22.5" customHeight="1">
      <c r="A13" s="41" t="s">
        <v>253</v>
      </c>
      <c r="B13" s="620">
        <f>SUM(B6:B12)</f>
        <v>0</v>
      </c>
      <c r="C13" s="621"/>
      <c r="D13" s="54"/>
    </row>
    <row r="14" spans="1:4" ht="21" customHeight="1">
      <c r="A14" s="34"/>
      <c r="C14" s="35"/>
    </row>
    <row r="15" spans="1:4" ht="21" customHeight="1">
      <c r="A15" s="38" t="s">
        <v>254</v>
      </c>
      <c r="B15" s="56"/>
      <c r="C15" s="57"/>
      <c r="D15" s="40" t="s">
        <v>242</v>
      </c>
    </row>
    <row r="16" spans="1:4" ht="18.75" customHeight="1">
      <c r="A16" s="612" t="s">
        <v>243</v>
      </c>
      <c r="B16" s="612" t="s">
        <v>401</v>
      </c>
      <c r="C16" s="58"/>
      <c r="D16" s="615" t="s">
        <v>256</v>
      </c>
    </row>
    <row r="17" spans="1:4" s="34" customFormat="1" ht="18.75" customHeight="1">
      <c r="A17" s="612"/>
      <c r="B17" s="614"/>
      <c r="C17" s="59" t="s">
        <v>257</v>
      </c>
      <c r="D17" s="615"/>
    </row>
    <row r="18" spans="1:4" ht="22.5" customHeight="1">
      <c r="A18" s="130" t="s">
        <v>258</v>
      </c>
      <c r="B18" s="131"/>
      <c r="C18" s="132"/>
      <c r="D18" s="133"/>
    </row>
    <row r="19" spans="1:4" ht="22.5" customHeight="1">
      <c r="A19" s="134" t="s">
        <v>259</v>
      </c>
      <c r="B19" s="135"/>
      <c r="C19" s="136"/>
      <c r="D19" s="137"/>
    </row>
    <row r="20" spans="1:4" ht="22.5" customHeight="1">
      <c r="A20" s="134" t="s">
        <v>260</v>
      </c>
      <c r="B20" s="135"/>
      <c r="C20" s="138"/>
      <c r="D20" s="139"/>
    </row>
    <row r="21" spans="1:4" ht="22.5" customHeight="1">
      <c r="A21" s="134" t="s">
        <v>261</v>
      </c>
      <c r="B21" s="135"/>
      <c r="C21" s="140"/>
      <c r="D21" s="141"/>
    </row>
    <row r="22" spans="1:4" ht="22.5" customHeight="1">
      <c r="A22" s="134" t="s">
        <v>262</v>
      </c>
      <c r="B22" s="135"/>
      <c r="C22" s="140"/>
      <c r="D22" s="141"/>
    </row>
    <row r="23" spans="1:4" ht="22.5" customHeight="1">
      <c r="A23" s="134" t="s">
        <v>263</v>
      </c>
      <c r="B23" s="135"/>
      <c r="C23" s="140"/>
      <c r="D23" s="141"/>
    </row>
    <row r="24" spans="1:4" ht="22.5" customHeight="1">
      <c r="A24" s="134" t="s">
        <v>264</v>
      </c>
      <c r="B24" s="135"/>
      <c r="C24" s="140"/>
      <c r="D24" s="141"/>
    </row>
    <row r="25" spans="1:4" ht="22.5" customHeight="1">
      <c r="A25" s="134" t="s">
        <v>265</v>
      </c>
      <c r="B25" s="135"/>
      <c r="C25" s="140"/>
      <c r="D25" s="141"/>
    </row>
    <row r="26" spans="1:4" ht="22.5" customHeight="1">
      <c r="A26" s="134" t="s">
        <v>266</v>
      </c>
      <c r="B26" s="135"/>
      <c r="C26" s="140"/>
      <c r="D26" s="141"/>
    </row>
    <row r="27" spans="1:4" ht="22.5" customHeight="1">
      <c r="A27" s="134" t="s">
        <v>267</v>
      </c>
      <c r="B27" s="135"/>
      <c r="C27" s="140"/>
      <c r="D27" s="141"/>
    </row>
    <row r="28" spans="1:4" ht="22.5" customHeight="1">
      <c r="A28" s="134" t="s">
        <v>268</v>
      </c>
      <c r="B28" s="135"/>
      <c r="C28" s="140"/>
      <c r="D28" s="141"/>
    </row>
    <row r="29" spans="1:4" ht="22.5" customHeight="1">
      <c r="A29" s="134" t="s">
        <v>269</v>
      </c>
      <c r="B29" s="135"/>
      <c r="C29" s="140"/>
      <c r="D29" s="141"/>
    </row>
    <row r="30" spans="1:4" ht="22.5" customHeight="1">
      <c r="A30" s="134" t="s">
        <v>270</v>
      </c>
      <c r="B30" s="135"/>
      <c r="C30" s="140"/>
      <c r="D30" s="141"/>
    </row>
    <row r="31" spans="1:4" ht="22.5" customHeight="1">
      <c r="A31" s="134" t="s">
        <v>271</v>
      </c>
      <c r="B31" s="135"/>
      <c r="C31" s="140"/>
      <c r="D31" s="141"/>
    </row>
    <row r="32" spans="1:4" ht="22.5" customHeight="1">
      <c r="A32" s="142" t="s">
        <v>272</v>
      </c>
      <c r="B32" s="143"/>
      <c r="C32" s="144"/>
      <c r="D32" s="145"/>
    </row>
    <row r="33" spans="1:4" ht="22.5" customHeight="1">
      <c r="A33" s="146" t="s">
        <v>273</v>
      </c>
      <c r="B33" s="147"/>
      <c r="C33" s="148"/>
      <c r="D33" s="149"/>
    </row>
    <row r="34" spans="1:4" ht="22.5" customHeight="1">
      <c r="A34" s="65" t="s">
        <v>253</v>
      </c>
      <c r="B34" s="66">
        <f>SUM(B18:B33)</f>
        <v>0</v>
      </c>
      <c r="C34" s="67">
        <f>SUM(C18:C33)</f>
        <v>0</v>
      </c>
      <c r="D34" s="68"/>
    </row>
    <row r="35" spans="1:4" ht="6" customHeight="1"/>
    <row r="36" spans="1:4" ht="22.5" customHeight="1">
      <c r="A36" s="37" t="s">
        <v>274</v>
      </c>
    </row>
    <row r="37" spans="1:4" ht="22.5" customHeight="1">
      <c r="A37" s="37" t="s">
        <v>275</v>
      </c>
    </row>
  </sheetData>
  <sheetProtection selectLockedCells="1"/>
  <mergeCells count="13">
    <mergeCell ref="A2:D2"/>
    <mergeCell ref="B5:C5"/>
    <mergeCell ref="A16:A17"/>
    <mergeCell ref="B16:B17"/>
    <mergeCell ref="D16:D17"/>
    <mergeCell ref="B6:C6"/>
    <mergeCell ref="B7:C7"/>
    <mergeCell ref="B8:C8"/>
    <mergeCell ref="B9:C9"/>
    <mergeCell ref="B10:C10"/>
    <mergeCell ref="B11:C11"/>
    <mergeCell ref="B13:C13"/>
    <mergeCell ref="B12:C12"/>
  </mergeCells>
  <phoneticPr fontId="2"/>
  <printOptions horizontalCentered="1"/>
  <pageMargins left="0.39370078740157483" right="0.39370078740157483" top="0.59055118110236227" bottom="0.19685039370078741" header="0.51181102362204722" footer="0.51181102362204722"/>
  <pageSetup paperSize="9" scale="88" firstPageNumber="0" orientation="portrait" horizontalDpi="300" verticalDpi="300" r:id="rId1"/>
  <headerFooter alignWithMargins="0"/>
  <ignoredErrors>
    <ignoredError sqref="B6" unlockedFormula="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28456-3465-4C47-AD7C-4529ECF969A8}">
  <sheetPr codeName="Sheet7"/>
  <dimension ref="A1:D37"/>
  <sheetViews>
    <sheetView view="pageBreakPreview" topLeftCell="A3" zoomScale="115" zoomScaleNormal="100" zoomScaleSheetLayoutView="115" workbookViewId="0">
      <selection activeCell="D10" sqref="D10"/>
    </sheetView>
  </sheetViews>
  <sheetFormatPr defaultRowHeight="16.5" customHeight="1"/>
  <cols>
    <col min="1" max="1" width="25.375" style="33" customWidth="1"/>
    <col min="2" max="3" width="16.875" style="33" customWidth="1"/>
    <col min="4" max="4" width="38.625" style="33" customWidth="1"/>
    <col min="5" max="256" width="9" style="33"/>
    <col min="257" max="257" width="23.75" style="33" customWidth="1"/>
    <col min="258" max="259" width="16.875" style="33" customWidth="1"/>
    <col min="260" max="260" width="37.5" style="33" customWidth="1"/>
    <col min="261" max="512" width="9" style="33"/>
    <col min="513" max="513" width="23.75" style="33" customWidth="1"/>
    <col min="514" max="515" width="16.875" style="33" customWidth="1"/>
    <col min="516" max="516" width="37.5" style="33" customWidth="1"/>
    <col min="517" max="768" width="9" style="33"/>
    <col min="769" max="769" width="23.75" style="33" customWidth="1"/>
    <col min="770" max="771" width="16.875" style="33" customWidth="1"/>
    <col min="772" max="772" width="37.5" style="33" customWidth="1"/>
    <col min="773" max="1024" width="9" style="33"/>
    <col min="1025" max="1025" width="23.75" style="33" customWidth="1"/>
    <col min="1026" max="1027" width="16.875" style="33" customWidth="1"/>
    <col min="1028" max="1028" width="37.5" style="33" customWidth="1"/>
    <col min="1029" max="1280" width="9" style="33"/>
    <col min="1281" max="1281" width="23.75" style="33" customWidth="1"/>
    <col min="1282" max="1283" width="16.875" style="33" customWidth="1"/>
    <col min="1284" max="1284" width="37.5" style="33" customWidth="1"/>
    <col min="1285" max="1536" width="9" style="33"/>
    <col min="1537" max="1537" width="23.75" style="33" customWidth="1"/>
    <col min="1538" max="1539" width="16.875" style="33" customWidth="1"/>
    <col min="1540" max="1540" width="37.5" style="33" customWidth="1"/>
    <col min="1541" max="1792" width="9" style="33"/>
    <col min="1793" max="1793" width="23.75" style="33" customWidth="1"/>
    <col min="1794" max="1795" width="16.875" style="33" customWidth="1"/>
    <col min="1796" max="1796" width="37.5" style="33" customWidth="1"/>
    <col min="1797" max="2048" width="9" style="33"/>
    <col min="2049" max="2049" width="23.75" style="33" customWidth="1"/>
    <col min="2050" max="2051" width="16.875" style="33" customWidth="1"/>
    <col min="2052" max="2052" width="37.5" style="33" customWidth="1"/>
    <col min="2053" max="2304" width="9" style="33"/>
    <col min="2305" max="2305" width="23.75" style="33" customWidth="1"/>
    <col min="2306" max="2307" width="16.875" style="33" customWidth="1"/>
    <col min="2308" max="2308" width="37.5" style="33" customWidth="1"/>
    <col min="2309" max="2560" width="9" style="33"/>
    <col min="2561" max="2561" width="23.75" style="33" customWidth="1"/>
    <col min="2562" max="2563" width="16.875" style="33" customWidth="1"/>
    <col min="2564" max="2564" width="37.5" style="33" customWidth="1"/>
    <col min="2565" max="2816" width="9" style="33"/>
    <col min="2817" max="2817" width="23.75" style="33" customWidth="1"/>
    <col min="2818" max="2819" width="16.875" style="33" customWidth="1"/>
    <col min="2820" max="2820" width="37.5" style="33" customWidth="1"/>
    <col min="2821" max="3072" width="9" style="33"/>
    <col min="3073" max="3073" width="23.75" style="33" customWidth="1"/>
    <col min="3074" max="3075" width="16.875" style="33" customWidth="1"/>
    <col min="3076" max="3076" width="37.5" style="33" customWidth="1"/>
    <col min="3077" max="3328" width="9" style="33"/>
    <col min="3329" max="3329" width="23.75" style="33" customWidth="1"/>
    <col min="3330" max="3331" width="16.875" style="33" customWidth="1"/>
    <col min="3332" max="3332" width="37.5" style="33" customWidth="1"/>
    <col min="3333" max="3584" width="9" style="33"/>
    <col min="3585" max="3585" width="23.75" style="33" customWidth="1"/>
    <col min="3586" max="3587" width="16.875" style="33" customWidth="1"/>
    <col min="3588" max="3588" width="37.5" style="33" customWidth="1"/>
    <col min="3589" max="3840" width="9" style="33"/>
    <col min="3841" max="3841" width="23.75" style="33" customWidth="1"/>
    <col min="3842" max="3843" width="16.875" style="33" customWidth="1"/>
    <col min="3844" max="3844" width="37.5" style="33" customWidth="1"/>
    <col min="3845" max="4096" width="9" style="33"/>
    <col min="4097" max="4097" width="23.75" style="33" customWidth="1"/>
    <col min="4098" max="4099" width="16.875" style="33" customWidth="1"/>
    <col min="4100" max="4100" width="37.5" style="33" customWidth="1"/>
    <col min="4101" max="4352" width="9" style="33"/>
    <col min="4353" max="4353" width="23.75" style="33" customWidth="1"/>
    <col min="4354" max="4355" width="16.875" style="33" customWidth="1"/>
    <col min="4356" max="4356" width="37.5" style="33" customWidth="1"/>
    <col min="4357" max="4608" width="9" style="33"/>
    <col min="4609" max="4609" width="23.75" style="33" customWidth="1"/>
    <col min="4610" max="4611" width="16.875" style="33" customWidth="1"/>
    <col min="4612" max="4612" width="37.5" style="33" customWidth="1"/>
    <col min="4613" max="4864" width="9" style="33"/>
    <col min="4865" max="4865" width="23.75" style="33" customWidth="1"/>
    <col min="4866" max="4867" width="16.875" style="33" customWidth="1"/>
    <col min="4868" max="4868" width="37.5" style="33" customWidth="1"/>
    <col min="4869" max="5120" width="9" style="33"/>
    <col min="5121" max="5121" width="23.75" style="33" customWidth="1"/>
    <col min="5122" max="5123" width="16.875" style="33" customWidth="1"/>
    <col min="5124" max="5124" width="37.5" style="33" customWidth="1"/>
    <col min="5125" max="5376" width="9" style="33"/>
    <col min="5377" max="5377" width="23.75" style="33" customWidth="1"/>
    <col min="5378" max="5379" width="16.875" style="33" customWidth="1"/>
    <col min="5380" max="5380" width="37.5" style="33" customWidth="1"/>
    <col min="5381" max="5632" width="9" style="33"/>
    <col min="5633" max="5633" width="23.75" style="33" customWidth="1"/>
    <col min="5634" max="5635" width="16.875" style="33" customWidth="1"/>
    <col min="5636" max="5636" width="37.5" style="33" customWidth="1"/>
    <col min="5637" max="5888" width="9" style="33"/>
    <col min="5889" max="5889" width="23.75" style="33" customWidth="1"/>
    <col min="5890" max="5891" width="16.875" style="33" customWidth="1"/>
    <col min="5892" max="5892" width="37.5" style="33" customWidth="1"/>
    <col min="5893" max="6144" width="9" style="33"/>
    <col min="6145" max="6145" width="23.75" style="33" customWidth="1"/>
    <col min="6146" max="6147" width="16.875" style="33" customWidth="1"/>
    <col min="6148" max="6148" width="37.5" style="33" customWidth="1"/>
    <col min="6149" max="6400" width="9" style="33"/>
    <col min="6401" max="6401" width="23.75" style="33" customWidth="1"/>
    <col min="6402" max="6403" width="16.875" style="33" customWidth="1"/>
    <col min="6404" max="6404" width="37.5" style="33" customWidth="1"/>
    <col min="6405" max="6656" width="9" style="33"/>
    <col min="6657" max="6657" width="23.75" style="33" customWidth="1"/>
    <col min="6658" max="6659" width="16.875" style="33" customWidth="1"/>
    <col min="6660" max="6660" width="37.5" style="33" customWidth="1"/>
    <col min="6661" max="6912" width="9" style="33"/>
    <col min="6913" max="6913" width="23.75" style="33" customWidth="1"/>
    <col min="6914" max="6915" width="16.875" style="33" customWidth="1"/>
    <col min="6916" max="6916" width="37.5" style="33" customWidth="1"/>
    <col min="6917" max="7168" width="9" style="33"/>
    <col min="7169" max="7169" width="23.75" style="33" customWidth="1"/>
    <col min="7170" max="7171" width="16.875" style="33" customWidth="1"/>
    <col min="7172" max="7172" width="37.5" style="33" customWidth="1"/>
    <col min="7173" max="7424" width="9" style="33"/>
    <col min="7425" max="7425" width="23.75" style="33" customWidth="1"/>
    <col min="7426" max="7427" width="16.875" style="33" customWidth="1"/>
    <col min="7428" max="7428" width="37.5" style="33" customWidth="1"/>
    <col min="7429" max="7680" width="9" style="33"/>
    <col min="7681" max="7681" width="23.75" style="33" customWidth="1"/>
    <col min="7682" max="7683" width="16.875" style="33" customWidth="1"/>
    <col min="7684" max="7684" width="37.5" style="33" customWidth="1"/>
    <col min="7685" max="7936" width="9" style="33"/>
    <col min="7937" max="7937" width="23.75" style="33" customWidth="1"/>
    <col min="7938" max="7939" width="16.875" style="33" customWidth="1"/>
    <col min="7940" max="7940" width="37.5" style="33" customWidth="1"/>
    <col min="7941" max="8192" width="9" style="33"/>
    <col min="8193" max="8193" width="23.75" style="33" customWidth="1"/>
    <col min="8194" max="8195" width="16.875" style="33" customWidth="1"/>
    <col min="8196" max="8196" width="37.5" style="33" customWidth="1"/>
    <col min="8197" max="8448" width="9" style="33"/>
    <col min="8449" max="8449" width="23.75" style="33" customWidth="1"/>
    <col min="8450" max="8451" width="16.875" style="33" customWidth="1"/>
    <col min="8452" max="8452" width="37.5" style="33" customWidth="1"/>
    <col min="8453" max="8704" width="9" style="33"/>
    <col min="8705" max="8705" width="23.75" style="33" customWidth="1"/>
    <col min="8706" max="8707" width="16.875" style="33" customWidth="1"/>
    <col min="8708" max="8708" width="37.5" style="33" customWidth="1"/>
    <col min="8709" max="8960" width="9" style="33"/>
    <col min="8961" max="8961" width="23.75" style="33" customWidth="1"/>
    <col min="8962" max="8963" width="16.875" style="33" customWidth="1"/>
    <col min="8964" max="8964" width="37.5" style="33" customWidth="1"/>
    <col min="8965" max="9216" width="9" style="33"/>
    <col min="9217" max="9217" width="23.75" style="33" customWidth="1"/>
    <col min="9218" max="9219" width="16.875" style="33" customWidth="1"/>
    <col min="9220" max="9220" width="37.5" style="33" customWidth="1"/>
    <col min="9221" max="9472" width="9" style="33"/>
    <col min="9473" max="9473" width="23.75" style="33" customWidth="1"/>
    <col min="9474" max="9475" width="16.875" style="33" customWidth="1"/>
    <col min="9476" max="9476" width="37.5" style="33" customWidth="1"/>
    <col min="9477" max="9728" width="9" style="33"/>
    <col min="9729" max="9729" width="23.75" style="33" customWidth="1"/>
    <col min="9730" max="9731" width="16.875" style="33" customWidth="1"/>
    <col min="9732" max="9732" width="37.5" style="33" customWidth="1"/>
    <col min="9733" max="9984" width="9" style="33"/>
    <col min="9985" max="9985" width="23.75" style="33" customWidth="1"/>
    <col min="9986" max="9987" width="16.875" style="33" customWidth="1"/>
    <col min="9988" max="9988" width="37.5" style="33" customWidth="1"/>
    <col min="9989" max="10240" width="9" style="33"/>
    <col min="10241" max="10241" width="23.75" style="33" customWidth="1"/>
    <col min="10242" max="10243" width="16.875" style="33" customWidth="1"/>
    <col min="10244" max="10244" width="37.5" style="33" customWidth="1"/>
    <col min="10245" max="10496" width="9" style="33"/>
    <col min="10497" max="10497" width="23.75" style="33" customWidth="1"/>
    <col min="10498" max="10499" width="16.875" style="33" customWidth="1"/>
    <col min="10500" max="10500" width="37.5" style="33" customWidth="1"/>
    <col min="10501" max="10752" width="9" style="33"/>
    <col min="10753" max="10753" width="23.75" style="33" customWidth="1"/>
    <col min="10754" max="10755" width="16.875" style="33" customWidth="1"/>
    <col min="10756" max="10756" width="37.5" style="33" customWidth="1"/>
    <col min="10757" max="11008" width="9" style="33"/>
    <col min="11009" max="11009" width="23.75" style="33" customWidth="1"/>
    <col min="11010" max="11011" width="16.875" style="33" customWidth="1"/>
    <col min="11012" max="11012" width="37.5" style="33" customWidth="1"/>
    <col min="11013" max="11264" width="9" style="33"/>
    <col min="11265" max="11265" width="23.75" style="33" customWidth="1"/>
    <col min="11266" max="11267" width="16.875" style="33" customWidth="1"/>
    <col min="11268" max="11268" width="37.5" style="33" customWidth="1"/>
    <col min="11269" max="11520" width="9" style="33"/>
    <col min="11521" max="11521" width="23.75" style="33" customWidth="1"/>
    <col min="11522" max="11523" width="16.875" style="33" customWidth="1"/>
    <col min="11524" max="11524" width="37.5" style="33" customWidth="1"/>
    <col min="11525" max="11776" width="9" style="33"/>
    <col min="11777" max="11777" width="23.75" style="33" customWidth="1"/>
    <col min="11778" max="11779" width="16.875" style="33" customWidth="1"/>
    <col min="11780" max="11780" width="37.5" style="33" customWidth="1"/>
    <col min="11781" max="12032" width="9" style="33"/>
    <col min="12033" max="12033" width="23.75" style="33" customWidth="1"/>
    <col min="12034" max="12035" width="16.875" style="33" customWidth="1"/>
    <col min="12036" max="12036" width="37.5" style="33" customWidth="1"/>
    <col min="12037" max="12288" width="9" style="33"/>
    <col min="12289" max="12289" width="23.75" style="33" customWidth="1"/>
    <col min="12290" max="12291" width="16.875" style="33" customWidth="1"/>
    <col min="12292" max="12292" width="37.5" style="33" customWidth="1"/>
    <col min="12293" max="12544" width="9" style="33"/>
    <col min="12545" max="12545" width="23.75" style="33" customWidth="1"/>
    <col min="12546" max="12547" width="16.875" style="33" customWidth="1"/>
    <col min="12548" max="12548" width="37.5" style="33" customWidth="1"/>
    <col min="12549" max="12800" width="9" style="33"/>
    <col min="12801" max="12801" width="23.75" style="33" customWidth="1"/>
    <col min="12802" max="12803" width="16.875" style="33" customWidth="1"/>
    <col min="12804" max="12804" width="37.5" style="33" customWidth="1"/>
    <col min="12805" max="13056" width="9" style="33"/>
    <col min="13057" max="13057" width="23.75" style="33" customWidth="1"/>
    <col min="13058" max="13059" width="16.875" style="33" customWidth="1"/>
    <col min="13060" max="13060" width="37.5" style="33" customWidth="1"/>
    <col min="13061" max="13312" width="9" style="33"/>
    <col min="13313" max="13313" width="23.75" style="33" customWidth="1"/>
    <col min="13314" max="13315" width="16.875" style="33" customWidth="1"/>
    <col min="13316" max="13316" width="37.5" style="33" customWidth="1"/>
    <col min="13317" max="13568" width="9" style="33"/>
    <col min="13569" max="13569" width="23.75" style="33" customWidth="1"/>
    <col min="13570" max="13571" width="16.875" style="33" customWidth="1"/>
    <col min="13572" max="13572" width="37.5" style="33" customWidth="1"/>
    <col min="13573" max="13824" width="9" style="33"/>
    <col min="13825" max="13825" width="23.75" style="33" customWidth="1"/>
    <col min="13826" max="13827" width="16.875" style="33" customWidth="1"/>
    <col min="13828" max="13828" width="37.5" style="33" customWidth="1"/>
    <col min="13829" max="14080" width="9" style="33"/>
    <col min="14081" max="14081" width="23.75" style="33" customWidth="1"/>
    <col min="14082" max="14083" width="16.875" style="33" customWidth="1"/>
    <col min="14084" max="14084" width="37.5" style="33" customWidth="1"/>
    <col min="14085" max="14336" width="9" style="33"/>
    <col min="14337" max="14337" width="23.75" style="33" customWidth="1"/>
    <col min="14338" max="14339" width="16.875" style="33" customWidth="1"/>
    <col min="14340" max="14340" width="37.5" style="33" customWidth="1"/>
    <col min="14341" max="14592" width="9" style="33"/>
    <col min="14593" max="14593" width="23.75" style="33" customWidth="1"/>
    <col min="14594" max="14595" width="16.875" style="33" customWidth="1"/>
    <col min="14596" max="14596" width="37.5" style="33" customWidth="1"/>
    <col min="14597" max="14848" width="9" style="33"/>
    <col min="14849" max="14849" width="23.75" style="33" customWidth="1"/>
    <col min="14850" max="14851" width="16.875" style="33" customWidth="1"/>
    <col min="14852" max="14852" width="37.5" style="33" customWidth="1"/>
    <col min="14853" max="15104" width="9" style="33"/>
    <col min="15105" max="15105" width="23.75" style="33" customWidth="1"/>
    <col min="15106" max="15107" width="16.875" style="33" customWidth="1"/>
    <col min="15108" max="15108" width="37.5" style="33" customWidth="1"/>
    <col min="15109" max="15360" width="9" style="33"/>
    <col min="15361" max="15361" width="23.75" style="33" customWidth="1"/>
    <col min="15362" max="15363" width="16.875" style="33" customWidth="1"/>
    <col min="15364" max="15364" width="37.5" style="33" customWidth="1"/>
    <col min="15365" max="15616" width="9" style="33"/>
    <col min="15617" max="15617" width="23.75" style="33" customWidth="1"/>
    <col min="15618" max="15619" width="16.875" style="33" customWidth="1"/>
    <col min="15620" max="15620" width="37.5" style="33" customWidth="1"/>
    <col min="15621" max="15872" width="9" style="33"/>
    <col min="15873" max="15873" width="23.75" style="33" customWidth="1"/>
    <col min="15874" max="15875" width="16.875" style="33" customWidth="1"/>
    <col min="15876" max="15876" width="37.5" style="33" customWidth="1"/>
    <col min="15877" max="16128" width="9" style="33"/>
    <col min="16129" max="16129" width="23.75" style="33" customWidth="1"/>
    <col min="16130" max="16131" width="16.875" style="33" customWidth="1"/>
    <col min="16132" max="16132" width="37.5" style="33" customWidth="1"/>
    <col min="16133" max="16384" width="9" style="33"/>
  </cols>
  <sheetData>
    <row r="1" spans="1:4" ht="24.75" customHeight="1">
      <c r="A1" s="39" t="s">
        <v>238</v>
      </c>
    </row>
    <row r="2" spans="1:4" ht="22.5" customHeight="1">
      <c r="A2" s="611" t="s">
        <v>239</v>
      </c>
      <c r="B2" s="611" t="s">
        <v>240</v>
      </c>
      <c r="C2" s="611"/>
      <c r="D2" s="611" t="s">
        <v>240</v>
      </c>
    </row>
    <row r="4" spans="1:4" ht="21" customHeight="1">
      <c r="A4" s="38" t="s">
        <v>241</v>
      </c>
      <c r="B4" s="38"/>
      <c r="C4" s="38"/>
      <c r="D4" s="40" t="s">
        <v>242</v>
      </c>
    </row>
    <row r="5" spans="1:4" ht="37.5" customHeight="1">
      <c r="A5" s="41" t="s">
        <v>243</v>
      </c>
      <c r="B5" s="612" t="s">
        <v>244</v>
      </c>
      <c r="C5" s="613"/>
      <c r="D5" s="41" t="s">
        <v>245</v>
      </c>
    </row>
    <row r="6" spans="1:4" ht="22.5" customHeight="1">
      <c r="A6" s="42" t="s">
        <v>246</v>
      </c>
      <c r="B6" s="43"/>
      <c r="C6" s="77">
        <f>②記入例!G48</f>
        <v>4290000</v>
      </c>
      <c r="D6" s="36" t="s">
        <v>247</v>
      </c>
    </row>
    <row r="7" spans="1:4" ht="22.5" customHeight="1">
      <c r="A7" s="44" t="s">
        <v>248</v>
      </c>
      <c r="B7" s="45"/>
      <c r="C7" s="78">
        <v>1500000</v>
      </c>
      <c r="D7" s="69" t="s">
        <v>444</v>
      </c>
    </row>
    <row r="8" spans="1:4" ht="22.5" customHeight="1">
      <c r="A8" s="44" t="s">
        <v>249</v>
      </c>
      <c r="B8" s="45"/>
      <c r="C8" s="79">
        <v>150000</v>
      </c>
      <c r="D8" s="70" t="s">
        <v>445</v>
      </c>
    </row>
    <row r="9" spans="1:4" ht="22.5" customHeight="1">
      <c r="A9" s="44" t="s">
        <v>250</v>
      </c>
      <c r="B9" s="45"/>
      <c r="C9" s="78">
        <v>4200000</v>
      </c>
      <c r="D9" s="69" t="s">
        <v>447</v>
      </c>
    </row>
    <row r="10" spans="1:4" ht="22.5" customHeight="1">
      <c r="A10" s="47" t="s">
        <v>251</v>
      </c>
      <c r="B10" s="48"/>
      <c r="C10" s="79"/>
      <c r="D10" s="46"/>
    </row>
    <row r="11" spans="1:4" ht="22.5" customHeight="1">
      <c r="A11" s="44" t="s">
        <v>252</v>
      </c>
      <c r="B11" s="45"/>
      <c r="C11" s="80"/>
      <c r="D11" s="49"/>
    </row>
    <row r="12" spans="1:4" ht="22.5" customHeight="1">
      <c r="A12" s="50"/>
      <c r="B12" s="51"/>
      <c r="C12" s="81"/>
      <c r="D12" s="52"/>
    </row>
    <row r="13" spans="1:4" ht="22.5" customHeight="1">
      <c r="A13" s="41" t="s">
        <v>253</v>
      </c>
      <c r="B13" s="53"/>
      <c r="C13" s="82">
        <f>SUM(C6:C12)</f>
        <v>10140000</v>
      </c>
      <c r="D13" s="54"/>
    </row>
    <row r="14" spans="1:4" ht="21" customHeight="1">
      <c r="A14" s="83"/>
      <c r="B14" s="38"/>
      <c r="C14" s="38"/>
      <c r="D14" s="38"/>
    </row>
    <row r="15" spans="1:4" ht="21" customHeight="1">
      <c r="A15" s="38" t="s">
        <v>254</v>
      </c>
      <c r="B15" s="56"/>
      <c r="C15" s="38"/>
      <c r="D15" s="40" t="s">
        <v>242</v>
      </c>
    </row>
    <row r="16" spans="1:4" ht="18.75" customHeight="1">
      <c r="A16" s="612" t="s">
        <v>243</v>
      </c>
      <c r="B16" s="624" t="s">
        <v>255</v>
      </c>
      <c r="C16" s="84"/>
      <c r="D16" s="615" t="s">
        <v>256</v>
      </c>
    </row>
    <row r="17" spans="1:4" s="34" customFormat="1" ht="18.75" customHeight="1">
      <c r="A17" s="612"/>
      <c r="B17" s="625"/>
      <c r="C17" s="85" t="s">
        <v>257</v>
      </c>
      <c r="D17" s="615"/>
    </row>
    <row r="18" spans="1:4" ht="22.5" customHeight="1">
      <c r="A18" s="60" t="s">
        <v>258</v>
      </c>
      <c r="B18" s="86">
        <v>300000</v>
      </c>
      <c r="C18" s="87">
        <v>300000</v>
      </c>
      <c r="D18" s="72" t="s">
        <v>276</v>
      </c>
    </row>
    <row r="19" spans="1:4" ht="22.5" customHeight="1">
      <c r="A19" s="61" t="s">
        <v>259</v>
      </c>
      <c r="B19" s="88">
        <v>3000000</v>
      </c>
      <c r="C19" s="89">
        <v>3000000</v>
      </c>
      <c r="D19" s="73" t="s">
        <v>277</v>
      </c>
    </row>
    <row r="20" spans="1:4" ht="22.5" customHeight="1">
      <c r="A20" s="61" t="s">
        <v>260</v>
      </c>
      <c r="B20" s="88">
        <v>300000</v>
      </c>
      <c r="C20" s="88"/>
      <c r="D20" s="74" t="s">
        <v>278</v>
      </c>
    </row>
    <row r="21" spans="1:4" ht="22.5" customHeight="1">
      <c r="A21" s="61" t="s">
        <v>261</v>
      </c>
      <c r="B21" s="88">
        <v>50000</v>
      </c>
      <c r="C21" s="90">
        <v>50000</v>
      </c>
      <c r="D21" s="75" t="s">
        <v>279</v>
      </c>
    </row>
    <row r="22" spans="1:4" ht="22.5" customHeight="1">
      <c r="A22" s="61" t="s">
        <v>262</v>
      </c>
      <c r="B22" s="88">
        <v>200000</v>
      </c>
      <c r="C22" s="90"/>
      <c r="D22" s="75" t="s">
        <v>280</v>
      </c>
    </row>
    <row r="23" spans="1:4" ht="22.5" customHeight="1">
      <c r="A23" s="61" t="s">
        <v>263</v>
      </c>
      <c r="B23" s="88">
        <v>1300000</v>
      </c>
      <c r="C23" s="90">
        <v>1300000</v>
      </c>
      <c r="D23" s="75" t="s">
        <v>402</v>
      </c>
    </row>
    <row r="24" spans="1:4" ht="22.5" customHeight="1">
      <c r="A24" s="61" t="s">
        <v>264</v>
      </c>
      <c r="B24" s="88">
        <v>970000</v>
      </c>
      <c r="C24" s="90">
        <v>970000</v>
      </c>
      <c r="D24" s="75" t="s">
        <v>281</v>
      </c>
    </row>
    <row r="25" spans="1:4" ht="22.5" customHeight="1">
      <c r="A25" s="61" t="s">
        <v>265</v>
      </c>
      <c r="B25" s="88">
        <v>700000</v>
      </c>
      <c r="C25" s="90">
        <v>700000</v>
      </c>
      <c r="D25" s="75"/>
    </row>
    <row r="26" spans="1:4" ht="22.5" customHeight="1">
      <c r="A26" s="61" t="s">
        <v>266</v>
      </c>
      <c r="B26" s="88">
        <v>400000</v>
      </c>
      <c r="C26" s="90">
        <v>300000</v>
      </c>
      <c r="D26" s="75" t="s">
        <v>282</v>
      </c>
    </row>
    <row r="27" spans="1:4" ht="22.5" customHeight="1">
      <c r="A27" s="61" t="s">
        <v>267</v>
      </c>
      <c r="B27" s="88">
        <v>700000</v>
      </c>
      <c r="C27" s="90">
        <v>700000</v>
      </c>
      <c r="D27" s="75" t="s">
        <v>283</v>
      </c>
    </row>
    <row r="28" spans="1:4" ht="22.5" customHeight="1">
      <c r="A28" s="61" t="s">
        <v>268</v>
      </c>
      <c r="B28" s="88">
        <v>1000000</v>
      </c>
      <c r="C28" s="90">
        <v>1000000</v>
      </c>
      <c r="D28" s="75" t="s">
        <v>284</v>
      </c>
    </row>
    <row r="29" spans="1:4" ht="22.5" customHeight="1">
      <c r="A29" s="61" t="s">
        <v>269</v>
      </c>
      <c r="B29" s="88">
        <v>180000</v>
      </c>
      <c r="C29" s="90">
        <v>180000</v>
      </c>
      <c r="D29" s="75" t="s">
        <v>285</v>
      </c>
    </row>
    <row r="30" spans="1:4" ht="22.5" customHeight="1">
      <c r="A30" s="61" t="s">
        <v>270</v>
      </c>
      <c r="B30" s="88">
        <v>400000</v>
      </c>
      <c r="C30" s="90">
        <v>400000</v>
      </c>
      <c r="D30" s="75" t="s">
        <v>286</v>
      </c>
    </row>
    <row r="31" spans="1:4" ht="22.5" customHeight="1">
      <c r="A31" s="61" t="s">
        <v>271</v>
      </c>
      <c r="B31" s="88">
        <v>640000</v>
      </c>
      <c r="C31" s="90">
        <v>580000</v>
      </c>
      <c r="D31" s="75" t="s">
        <v>287</v>
      </c>
    </row>
    <row r="32" spans="1:4" ht="22.5" customHeight="1">
      <c r="A32" s="62" t="s">
        <v>272</v>
      </c>
      <c r="B32" s="91"/>
      <c r="C32" s="92"/>
      <c r="D32" s="76"/>
    </row>
    <row r="33" spans="1:4" ht="22.5" customHeight="1">
      <c r="A33" s="63" t="s">
        <v>273</v>
      </c>
      <c r="B33" s="64"/>
      <c r="C33" s="93"/>
      <c r="D33" s="55"/>
    </row>
    <row r="34" spans="1:4" ht="22.5" customHeight="1">
      <c r="A34" s="65" t="s">
        <v>253</v>
      </c>
      <c r="B34" s="94">
        <f>SUM(B18:B33)</f>
        <v>10140000</v>
      </c>
      <c r="C34" s="94">
        <f>SUM(C18:C33)</f>
        <v>9480000</v>
      </c>
      <c r="D34" s="68"/>
    </row>
    <row r="35" spans="1:4" ht="6" customHeight="1"/>
    <row r="36" spans="1:4" ht="22.5" customHeight="1">
      <c r="A36" s="33" t="s">
        <v>274</v>
      </c>
    </row>
    <row r="37" spans="1:4" ht="22.5" customHeight="1">
      <c r="A37" s="33" t="s">
        <v>275</v>
      </c>
    </row>
  </sheetData>
  <sheetProtection sheet="1" selectLockedCells="1"/>
  <mergeCells count="5">
    <mergeCell ref="A2:D2"/>
    <mergeCell ref="B5:C5"/>
    <mergeCell ref="A16:A17"/>
    <mergeCell ref="B16:B17"/>
    <mergeCell ref="D16:D17"/>
  </mergeCells>
  <phoneticPr fontId="2"/>
  <printOptions horizontalCentered="1"/>
  <pageMargins left="0.25" right="0.25" top="0.75" bottom="0.75" header="0.3" footer="0.3"/>
  <pageSetup paperSize="9" scale="88" firstPageNumber="0"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E516E-2B51-4E49-A83A-0E47A07069B4}">
  <sheetPr codeName="Sheet8">
    <tabColor rgb="FFFF0000"/>
  </sheetPr>
  <dimension ref="A1:F41"/>
  <sheetViews>
    <sheetView showZeros="0" view="pageBreakPreview" zoomScaleNormal="100" zoomScaleSheetLayoutView="100" workbookViewId="0">
      <selection activeCell="B6" sqref="B6"/>
    </sheetView>
  </sheetViews>
  <sheetFormatPr defaultRowHeight="13.5"/>
  <cols>
    <col min="1" max="1" width="21.375" style="1" customWidth="1"/>
    <col min="2" max="6" width="15.625" style="1" customWidth="1"/>
    <col min="7" max="16384" width="9" style="1"/>
  </cols>
  <sheetData>
    <row r="1" spans="1:6" ht="21.95" customHeight="1">
      <c r="A1" s="212" t="s">
        <v>371</v>
      </c>
    </row>
    <row r="2" spans="1:6" s="213" customFormat="1" ht="24">
      <c r="A2" s="356" t="s">
        <v>297</v>
      </c>
      <c r="B2" s="356"/>
      <c r="C2" s="356"/>
      <c r="D2" s="356"/>
      <c r="E2" s="356"/>
      <c r="F2" s="356"/>
    </row>
    <row r="3" spans="1:6" ht="21.95" customHeight="1"/>
    <row r="4" spans="1:6" ht="27.95" customHeight="1">
      <c r="A4" s="20" t="s">
        <v>288</v>
      </c>
      <c r="B4" s="20"/>
      <c r="C4" s="20"/>
      <c r="D4" s="20"/>
      <c r="E4" s="20"/>
      <c r="F4" s="95" t="s">
        <v>289</v>
      </c>
    </row>
    <row r="5" spans="1:6" ht="39.950000000000003" customHeight="1">
      <c r="A5" s="532"/>
      <c r="B5" s="532" t="s">
        <v>290</v>
      </c>
      <c r="C5" s="532"/>
      <c r="D5" s="532"/>
      <c r="E5" s="532"/>
      <c r="F5" s="532" t="s">
        <v>58</v>
      </c>
    </row>
    <row r="6" spans="1:6" ht="39.950000000000003" customHeight="1">
      <c r="A6" s="532"/>
      <c r="B6" s="96" t="s">
        <v>291</v>
      </c>
      <c r="C6" s="96" t="s">
        <v>291</v>
      </c>
      <c r="D6" s="96" t="s">
        <v>291</v>
      </c>
      <c r="E6" s="96" t="s">
        <v>291</v>
      </c>
      <c r="F6" s="532"/>
    </row>
    <row r="7" spans="1:6" ht="39.950000000000003" customHeight="1">
      <c r="A7" s="210" t="s">
        <v>292</v>
      </c>
      <c r="B7" s="96"/>
      <c r="C7" s="96"/>
      <c r="D7" s="96"/>
      <c r="E7" s="96"/>
      <c r="F7" s="199">
        <f>SUM(B7:E7)</f>
        <v>0</v>
      </c>
    </row>
    <row r="8" spans="1:6" ht="39.950000000000003" customHeight="1">
      <c r="A8" s="118" t="s">
        <v>293</v>
      </c>
      <c r="B8" s="200"/>
      <c r="C8" s="200"/>
      <c r="D8" s="200"/>
      <c r="E8" s="200"/>
      <c r="F8" s="201">
        <f>SUM(B8:E8)</f>
        <v>0</v>
      </c>
    </row>
    <row r="9" spans="1:6" ht="39.75" customHeight="1">
      <c r="A9" s="117" t="s">
        <v>294</v>
      </c>
      <c r="B9" s="202"/>
      <c r="C9" s="202"/>
      <c r="D9" s="202"/>
      <c r="E9" s="202"/>
      <c r="F9" s="203">
        <f>SUM(B9:E9)</f>
        <v>0</v>
      </c>
    </row>
    <row r="10" spans="1:6" ht="39.75" customHeight="1">
      <c r="A10" s="20"/>
      <c r="B10" s="20"/>
      <c r="C10" s="20"/>
      <c r="D10" s="20"/>
      <c r="E10" s="20"/>
      <c r="F10" s="150"/>
    </row>
    <row r="11" spans="1:6" ht="33" customHeight="1">
      <c r="A11" s="20" t="s">
        <v>295</v>
      </c>
      <c r="B11" s="20"/>
      <c r="C11" s="20"/>
      <c r="D11" s="20"/>
      <c r="E11" s="20"/>
      <c r="F11" s="95" t="s">
        <v>289</v>
      </c>
    </row>
    <row r="12" spans="1:6" ht="39.950000000000003" customHeight="1">
      <c r="A12" s="532"/>
      <c r="B12" s="532" t="s">
        <v>290</v>
      </c>
      <c r="C12" s="532"/>
      <c r="D12" s="532"/>
      <c r="E12" s="532"/>
      <c r="F12" s="532" t="s">
        <v>58</v>
      </c>
    </row>
    <row r="13" spans="1:6" ht="39.950000000000003" customHeight="1">
      <c r="A13" s="532"/>
      <c r="B13" s="96" t="s">
        <v>291</v>
      </c>
      <c r="C13" s="96" t="s">
        <v>291</v>
      </c>
      <c r="D13" s="96" t="s">
        <v>291</v>
      </c>
      <c r="E13" s="96" t="s">
        <v>291</v>
      </c>
      <c r="F13" s="532"/>
    </row>
    <row r="14" spans="1:6" ht="39.950000000000003" customHeight="1">
      <c r="A14" s="210" t="s">
        <v>292</v>
      </c>
      <c r="B14" s="96"/>
      <c r="C14" s="96"/>
      <c r="D14" s="96"/>
      <c r="E14" s="96"/>
      <c r="F14" s="199">
        <f>SUM(B14:E14)</f>
        <v>0</v>
      </c>
    </row>
    <row r="15" spans="1:6" ht="39.950000000000003" customHeight="1">
      <c r="A15" s="118" t="s">
        <v>293</v>
      </c>
      <c r="B15" s="200"/>
      <c r="C15" s="200"/>
      <c r="D15" s="200"/>
      <c r="E15" s="200"/>
      <c r="F15" s="201">
        <f>SUM(B15,C15,D15,E15)</f>
        <v>0</v>
      </c>
    </row>
    <row r="16" spans="1:6" ht="39.75" customHeight="1">
      <c r="A16" s="117" t="s">
        <v>294</v>
      </c>
      <c r="B16" s="202"/>
      <c r="C16" s="202"/>
      <c r="D16" s="202"/>
      <c r="E16" s="202"/>
      <c r="F16" s="203">
        <f>SUM(B16,C16,D16,E16)</f>
        <v>0</v>
      </c>
    </row>
    <row r="17" spans="1:6" ht="20.100000000000001" customHeight="1">
      <c r="A17" s="626" t="s">
        <v>296</v>
      </c>
      <c r="B17" s="626"/>
      <c r="C17" s="626"/>
      <c r="D17" s="626"/>
      <c r="E17" s="626"/>
      <c r="F17" s="626"/>
    </row>
    <row r="18" spans="1:6" ht="20.100000000000001" customHeight="1">
      <c r="A18" s="626"/>
      <c r="B18" s="626"/>
      <c r="C18" s="626"/>
      <c r="D18" s="626"/>
      <c r="E18" s="626"/>
      <c r="F18" s="626"/>
    </row>
    <row r="19" spans="1:6" ht="20.100000000000001" customHeight="1">
      <c r="A19" s="627" t="s">
        <v>298</v>
      </c>
      <c r="B19" s="627"/>
      <c r="C19" s="627"/>
      <c r="D19" s="627"/>
      <c r="E19" s="627"/>
      <c r="F19" s="627"/>
    </row>
    <row r="20" spans="1:6" ht="15" customHeight="1"/>
    <row r="21" spans="1:6" ht="15" customHeight="1"/>
    <row r="22" spans="1:6" ht="15" customHeight="1"/>
    <row r="23" spans="1:6" ht="15" customHeight="1"/>
    <row r="24" spans="1:6" ht="15" customHeight="1"/>
    <row r="25" spans="1:6" ht="15" customHeight="1"/>
    <row r="26" spans="1:6" ht="15" customHeight="1"/>
    <row r="27" spans="1:6" ht="15" customHeight="1"/>
    <row r="28" spans="1:6" ht="15" customHeight="1"/>
    <row r="29" spans="1:6" ht="15" customHeight="1"/>
    <row r="30" spans="1:6" ht="15" customHeight="1"/>
    <row r="31" spans="1:6" ht="15" customHeight="1"/>
    <row r="32" spans="1:6" ht="15" customHeight="1"/>
    <row r="33" ht="15" customHeight="1"/>
    <row r="34" ht="15" customHeight="1"/>
    <row r="35" ht="15" customHeight="1"/>
    <row r="36" ht="15" customHeight="1"/>
    <row r="37" ht="15" customHeight="1"/>
    <row r="38" ht="15" customHeight="1"/>
    <row r="39" ht="15" customHeight="1"/>
    <row r="40" ht="15" customHeight="1"/>
    <row r="41" ht="15" customHeight="1"/>
  </sheetData>
  <sheetProtection selectLockedCells="1"/>
  <mergeCells count="9">
    <mergeCell ref="A17:F18"/>
    <mergeCell ref="A19:F19"/>
    <mergeCell ref="A2:F2"/>
    <mergeCell ref="A5:A6"/>
    <mergeCell ref="B5:E5"/>
    <mergeCell ref="F5:F6"/>
    <mergeCell ref="A12:A13"/>
    <mergeCell ref="B12:E12"/>
    <mergeCell ref="F12:F13"/>
  </mergeCells>
  <phoneticPr fontId="2"/>
  <pageMargins left="0.7" right="0.7" top="0.75" bottom="0.75" header="0.3" footer="0.3"/>
  <pageSetup paperSize="9" scale="8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①様式第5号</vt:lpstr>
      <vt:lpstr>①記入例</vt:lpstr>
      <vt:lpstr>②様式第5号別紙1</vt:lpstr>
      <vt:lpstr>②記入例</vt:lpstr>
      <vt:lpstr>★別表2、別表3</vt:lpstr>
      <vt:lpstr>様式第5号別紙2(海外送金の場合)</vt:lpstr>
      <vt:lpstr>③様式第5号添付1</vt:lpstr>
      <vt:lpstr>③記入例</vt:lpstr>
      <vt:lpstr>④様式第5号添付2</vt:lpstr>
      <vt:lpstr>④記入例</vt:lpstr>
      <vt:lpstr>⑤様式第5号添付3 </vt:lpstr>
      <vt:lpstr>⑤記入例 </vt:lpstr>
      <vt:lpstr>'★別表2、別表3'!Print_Area</vt:lpstr>
      <vt:lpstr>①記入例!Print_Area</vt:lpstr>
      <vt:lpstr>①様式第5号!Print_Area</vt:lpstr>
      <vt:lpstr>②記入例!Print_Area</vt:lpstr>
      <vt:lpstr>②様式第5号別紙1!Print_Area</vt:lpstr>
      <vt:lpstr>③記入例!Print_Area</vt:lpstr>
      <vt:lpstr>③様式第5号添付1!Print_Area</vt:lpstr>
      <vt:lpstr>④記入例!Print_Area</vt:lpstr>
      <vt:lpstr>'⑤記入例 '!Print_Area</vt:lpstr>
      <vt:lpstr>'⑤様式第5号添付3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kankou</dc:creator>
  <cp:lastModifiedBy>福井県観光連盟 公益社団法人</cp:lastModifiedBy>
  <cp:lastPrinted>2023-07-19T01:46:37Z</cp:lastPrinted>
  <dcterms:created xsi:type="dcterms:W3CDTF">2022-06-24T07:32:50Z</dcterms:created>
  <dcterms:modified xsi:type="dcterms:W3CDTF">2023-11-28T06:46:49Z</dcterms:modified>
</cp:coreProperties>
</file>